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240" windowWidth="15735" windowHeight="6990"/>
  </bookViews>
  <sheets>
    <sheet name="Finals" sheetId="1" r:id="rId1"/>
  </sheets>
  <definedNames>
    <definedName name="_xlnm._FilterDatabase" localSheetId="0" hidden="1">Finals!$A$6:$E$559</definedName>
  </definedNames>
  <calcPr calcId="145621"/>
</workbook>
</file>

<file path=xl/calcChain.xml><?xml version="1.0" encoding="utf-8"?>
<calcChain xmlns="http://schemas.openxmlformats.org/spreadsheetml/2006/main">
  <c r="A559" i="1" l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</calcChain>
</file>

<file path=xl/sharedStrings.xml><?xml version="1.0" encoding="utf-8"?>
<sst xmlns="http://schemas.openxmlformats.org/spreadsheetml/2006/main" count="1112" uniqueCount="601">
  <si>
    <t>Promotion price ends May 31, 2014. S&amp;H of $45 extra.</t>
  </si>
  <si>
    <t>Catalog Number</t>
  </si>
  <si>
    <t>Product Name</t>
    <phoneticPr fontId="0" type="noConversion"/>
  </si>
  <si>
    <t>Species</t>
    <phoneticPr fontId="0" type="noConversion"/>
  </si>
  <si>
    <t>Promotion Price</t>
  </si>
  <si>
    <t>Avian Prolactin/Luteotropic Hormone(PRL/LTH) ELISA Kit</t>
    <phoneticPr fontId="0" type="noConversion"/>
  </si>
  <si>
    <t>Avian</t>
    <phoneticPr fontId="0" type="noConversion"/>
  </si>
  <si>
    <t>Bovine C-Peptide ELISA Kit</t>
    <phoneticPr fontId="0" type="noConversion"/>
  </si>
  <si>
    <t>Bovine</t>
    <phoneticPr fontId="0" type="noConversion"/>
  </si>
  <si>
    <t>Bovine follicle-stimulating hormone(FSH)ELISA Kit</t>
    <phoneticPr fontId="0" type="noConversion"/>
  </si>
  <si>
    <t>Bovine Insulin ELISA kit</t>
    <phoneticPr fontId="0" type="noConversion"/>
  </si>
  <si>
    <t>Bovine luteinizing hormone(LH)ELISA kit</t>
    <phoneticPr fontId="0" type="noConversion"/>
  </si>
  <si>
    <t>Bovine Prolactin/Luteotropic Hormone(PRL/LTH) ELISA Kit</t>
    <phoneticPr fontId="0" type="noConversion"/>
  </si>
  <si>
    <t>Canine carcinoembryonic antign,CEA ELISA Kit</t>
    <phoneticPr fontId="0" type="noConversion"/>
  </si>
  <si>
    <t>Canine</t>
    <phoneticPr fontId="0" type="noConversion"/>
  </si>
  <si>
    <t>Canine C-Peptide ELISA Kit</t>
    <phoneticPr fontId="0" type="noConversion"/>
  </si>
  <si>
    <t>Canine follicle-stimulating hormone,FSH ELISA Kit</t>
    <phoneticPr fontId="0" type="noConversion"/>
  </si>
  <si>
    <t>Canine Luteinizing Hormone,LH ELISA Kit</t>
    <phoneticPr fontId="0" type="noConversion"/>
  </si>
  <si>
    <t>Canine Prolactin/Luteotropic Hormone(PRL/LTH) ELISA Kit</t>
    <phoneticPr fontId="0" type="noConversion"/>
  </si>
  <si>
    <t>Canine prostate specific antigen,PSA ELISA Kit</t>
    <phoneticPr fontId="0" type="noConversion"/>
  </si>
  <si>
    <t>Chicken follicle-stimulating hormone,FSH ELISA Kit</t>
    <phoneticPr fontId="0" type="noConversion"/>
  </si>
  <si>
    <t>Chicken</t>
    <phoneticPr fontId="0" type="noConversion"/>
  </si>
  <si>
    <t>Chicken Insulin ELISA kit</t>
    <phoneticPr fontId="0" type="noConversion"/>
  </si>
  <si>
    <t>Chicken Luteinizing Hormone,LH ELISA Kit</t>
    <phoneticPr fontId="0" type="noConversion"/>
  </si>
  <si>
    <t>Chicken Prolactin/Luteotropic Hormone(PRL/LTH) ELISA Kit</t>
    <phoneticPr fontId="0" type="noConversion"/>
  </si>
  <si>
    <t>Dog Insulin, INS ELISA Kit</t>
  </si>
  <si>
    <t>Dog</t>
    <phoneticPr fontId="0" type="noConversion"/>
  </si>
  <si>
    <t>Dog beta 2-microglobulin,BMG/beta 2-MG ELISA Kit</t>
  </si>
  <si>
    <t>Duck Prolactin/Luteotropic Hormone(PRL/LTH) ELISA Kit</t>
    <phoneticPr fontId="0" type="noConversion"/>
  </si>
  <si>
    <t>Duck</t>
    <phoneticPr fontId="0" type="noConversion"/>
  </si>
  <si>
    <t>Fish C-Peptide ELISA kit</t>
    <phoneticPr fontId="0" type="noConversion"/>
  </si>
  <si>
    <t>Fish</t>
    <phoneticPr fontId="0" type="noConversion"/>
  </si>
  <si>
    <t>Fish Insulin,INS ELISA Kit</t>
    <phoneticPr fontId="0" type="noConversion"/>
  </si>
  <si>
    <t>Fish Luteinizing Hormone(LH)ELISA Kit</t>
    <phoneticPr fontId="0" type="noConversion"/>
  </si>
  <si>
    <t>Fish Prolactin/Luteotropic Hormone(PRL/LTH) ELISA Kit</t>
    <phoneticPr fontId="0" type="noConversion"/>
  </si>
  <si>
    <t>Goat follicle-stimulating hormone,FSH ELISA Kit</t>
    <phoneticPr fontId="0" type="noConversion"/>
  </si>
  <si>
    <t>Goat</t>
    <phoneticPr fontId="0" type="noConversion"/>
  </si>
  <si>
    <t>Goat Luteinizing Hormone(LH) ELISA KIT</t>
    <phoneticPr fontId="0" type="noConversion"/>
  </si>
  <si>
    <t>Goat prolactin,PRL ELISA Kit</t>
    <phoneticPr fontId="0" type="noConversion"/>
  </si>
  <si>
    <t>guinea pig follicle-stimulating hormone,FSH ELISA Kit</t>
    <phoneticPr fontId="0" type="noConversion"/>
  </si>
  <si>
    <t>Guinea pig</t>
    <phoneticPr fontId="0" type="noConversion"/>
  </si>
  <si>
    <t>Guinea Pig Luteinizing Hormone,LH ELISA Kit</t>
    <phoneticPr fontId="0" type="noConversion"/>
  </si>
  <si>
    <t>Hamster</t>
  </si>
  <si>
    <t>Hamster follicle stimulating hormone (FSH) ELISA kit</t>
    <phoneticPr fontId="0" type="noConversion"/>
  </si>
  <si>
    <t>Horse follicle stimulating hormone (FSH) ELISA kit</t>
    <phoneticPr fontId="0" type="noConversion"/>
  </si>
  <si>
    <t>Horse</t>
  </si>
  <si>
    <t>Horse luteinizing hormone(LH)ELISA kit</t>
    <phoneticPr fontId="0" type="noConversion"/>
  </si>
  <si>
    <t>human beta 2-microglobulin,BMG/beta 2-MG ELISA Kit</t>
  </si>
  <si>
    <t>Monkey follicle-stimulating hormone,FSH ELISA Kit</t>
    <phoneticPr fontId="0" type="noConversion"/>
  </si>
  <si>
    <t>Monkey</t>
  </si>
  <si>
    <t>Monkey Prolactin/Luteotropic Hormone(PRL/LTH) ELISA Kit</t>
    <phoneticPr fontId="0" type="noConversion"/>
  </si>
  <si>
    <r>
      <t>Mouse Carbonhydrate Antigen 125(CA125</t>
    </r>
    <r>
      <rPr>
        <sz val="10"/>
        <color indexed="8"/>
        <rFont val="宋体"/>
        <family val="3"/>
        <charset val="134"/>
      </rPr>
      <t>）</t>
    </r>
    <r>
      <rPr>
        <sz val="10"/>
        <color indexed="8"/>
        <rFont val="Arial"/>
        <family val="2"/>
      </rPr>
      <t xml:space="preserve"> ELISA Kit</t>
    </r>
  </si>
  <si>
    <t>Mouse</t>
  </si>
  <si>
    <t>Mouse carcinoembryonic antign,CEA ELISA Kit</t>
    <phoneticPr fontId="0" type="noConversion"/>
  </si>
  <si>
    <t>Mouse C-Peptide ELISA Kit</t>
    <phoneticPr fontId="0" type="noConversion"/>
  </si>
  <si>
    <t>Mouse ferritin,FE ELISA Kit</t>
    <phoneticPr fontId="0" type="noConversion"/>
  </si>
  <si>
    <t>mouse follicle-stimulating hormone,FSH ELISA Kit</t>
    <phoneticPr fontId="0" type="noConversion"/>
  </si>
  <si>
    <t>Mouse Insulin,INS ELISA Kit</t>
    <phoneticPr fontId="0" type="noConversion"/>
  </si>
  <si>
    <t>Mouse Prolactin/Luteotropic Hormone(PRL/LTH) ELISA Kit</t>
    <phoneticPr fontId="0" type="noConversion"/>
  </si>
  <si>
    <t>Mouse prostate specific antigen,PSA ELISA Kit</t>
    <phoneticPr fontId="0" type="noConversion"/>
  </si>
  <si>
    <t>Mouse beta 2-microglobulin,BMG/beta 2-MG ELISA Kit</t>
  </si>
  <si>
    <t>Nude mouse Alpha-fetoprotein,AFP ELISA Kit</t>
    <phoneticPr fontId="0" type="noConversion"/>
  </si>
  <si>
    <t>Nude mouse</t>
    <phoneticPr fontId="0" type="noConversion"/>
  </si>
  <si>
    <t>Pig Alpha-fetoprotein(AFP) ELISA kit</t>
    <phoneticPr fontId="0" type="noConversion"/>
  </si>
  <si>
    <t>Pig</t>
    <phoneticPr fontId="0" type="noConversion"/>
  </si>
  <si>
    <t>Pig C-Peptide ELISA Kit</t>
    <phoneticPr fontId="0" type="noConversion"/>
  </si>
  <si>
    <t>Pig ferritin,FE ELISA Kit</t>
    <phoneticPr fontId="0" type="noConversion"/>
  </si>
  <si>
    <t>Pig Follicle-stimulating hormone,FSH ELISA Kit</t>
    <phoneticPr fontId="0" type="noConversion"/>
  </si>
  <si>
    <t>Pig Insulin,INS ELISA Kit</t>
    <phoneticPr fontId="0" type="noConversion"/>
  </si>
  <si>
    <t>Pig luteinizing hormone(LH)ELISA kit</t>
    <phoneticPr fontId="0" type="noConversion"/>
  </si>
  <si>
    <t>Pig prolactin (PRL) ELISA Kit</t>
    <phoneticPr fontId="0" type="noConversion"/>
  </si>
  <si>
    <t>Rabbit beta-2-microglobulin (B2M) ELISA kit</t>
    <phoneticPr fontId="0" type="noConversion"/>
  </si>
  <si>
    <t>Rabbit</t>
    <phoneticPr fontId="0" type="noConversion"/>
  </si>
  <si>
    <t>rabbit Estradiol,E2 ELISA Kit</t>
    <phoneticPr fontId="0" type="noConversion"/>
  </si>
  <si>
    <t>rabbit follicle-stimulating hormone,FSH ELISA Kit</t>
    <phoneticPr fontId="0" type="noConversion"/>
  </si>
  <si>
    <t>Rabbit Fructose-bisphosphate aldolase B(ALDOB) ELISA kit</t>
    <phoneticPr fontId="0" type="noConversion"/>
  </si>
  <si>
    <t>Rabbit luteinizing hormone(LH)ELISA kit</t>
    <phoneticPr fontId="0" type="noConversion"/>
  </si>
  <si>
    <t>Rabbit Progesterone,PROG ELISA Kit</t>
    <phoneticPr fontId="0" type="noConversion"/>
  </si>
  <si>
    <t>Rabbit Prolactin/Luteotropic Hormone(PRL/LTH) ELISA Kit</t>
    <phoneticPr fontId="0" type="noConversion"/>
  </si>
  <si>
    <t>Rat Alpha-fetoprotein,AFP ELISA Kit</t>
    <phoneticPr fontId="0" type="noConversion"/>
  </si>
  <si>
    <t>Rat</t>
    <phoneticPr fontId="0" type="noConversion"/>
  </si>
  <si>
    <t>Rat anti-sperm antibody IgG,AsAb IgG ELISA Kit</t>
    <phoneticPr fontId="0" type="noConversion"/>
  </si>
  <si>
    <t>Rat Carbonhydrate Antigen 125(CA125) ELISA Kit</t>
    <phoneticPr fontId="0" type="noConversion"/>
  </si>
  <si>
    <t>Rat Carcinoembryonic Antign,CEA ELISA Kit</t>
    <phoneticPr fontId="0" type="noConversion"/>
  </si>
  <si>
    <t>Rat C-Peptide ELISA Kit</t>
    <phoneticPr fontId="0" type="noConversion"/>
  </si>
  <si>
    <t>Rat ferritin,FE ELISA Kit</t>
    <phoneticPr fontId="0" type="noConversion"/>
  </si>
  <si>
    <t>rat follicle-stimulating hormone,FSH ELISA Kit</t>
    <phoneticPr fontId="0" type="noConversion"/>
  </si>
  <si>
    <t>Rat Insulin,INS ELISA Kit</t>
    <phoneticPr fontId="0" type="noConversion"/>
  </si>
  <si>
    <t>rat prolactin,PRL ELISA Kit</t>
    <phoneticPr fontId="0" type="noConversion"/>
  </si>
  <si>
    <t>Rat prostate specific antigen,PSA ELISA Kit</t>
    <phoneticPr fontId="0" type="noConversion"/>
  </si>
  <si>
    <t>Rat beta 2-microglobulin,BMG/beta 2-MG ELISA Kit</t>
  </si>
  <si>
    <t>Sheep Alkaline phosphatase, tissue-nonspecific isozyme(ALPL) ELISA kit</t>
    <phoneticPr fontId="0" type="noConversion"/>
  </si>
  <si>
    <t>Sheep</t>
    <phoneticPr fontId="0" type="noConversion"/>
  </si>
  <si>
    <t>Sheep Prolactin/Luteotropic Hormone(PRL/LTH) ELISA Kit</t>
    <phoneticPr fontId="0" type="noConversion"/>
  </si>
  <si>
    <t>Simian Luteinizing Hormone(LH)ELISA Kit</t>
    <phoneticPr fontId="0" type="noConversion"/>
  </si>
  <si>
    <t>Simian</t>
    <phoneticPr fontId="0" type="noConversion"/>
  </si>
  <si>
    <t>rabbit Testosterone,T ELISA Kit</t>
    <phoneticPr fontId="0" type="noConversion"/>
  </si>
  <si>
    <t>Sheep anti-toxoplasmosis antibody (IgM) ELISA kit</t>
    <phoneticPr fontId="0" type="noConversion"/>
  </si>
  <si>
    <t>Canine Free Thyroxine,FT4 ELISA Kit</t>
    <phoneticPr fontId="0" type="noConversion"/>
  </si>
  <si>
    <t>Field mouse testosterone (T) ELISA kit</t>
    <phoneticPr fontId="0" type="noConversion"/>
  </si>
  <si>
    <t>Field mouse</t>
    <phoneticPr fontId="0" type="noConversion"/>
  </si>
  <si>
    <t>Mouse Immunoglobulin G,IgG ELISA Kit</t>
    <phoneticPr fontId="0" type="noConversion"/>
  </si>
  <si>
    <t>Mouse</t>
    <phoneticPr fontId="0" type="noConversion"/>
  </si>
  <si>
    <t>Human Prolactin/Luteotropic Hormone(PRL/LTH) ELISA Kit</t>
    <phoneticPr fontId="0" type="noConversion"/>
  </si>
  <si>
    <t>Human ferritin,FE ELISA Kit</t>
    <phoneticPr fontId="0" type="noConversion"/>
  </si>
  <si>
    <t>Human thyroxine,T4 ELISA Kit</t>
    <phoneticPr fontId="0" type="noConversion"/>
  </si>
  <si>
    <t>rabbit thyroxine,T4 ELISA Kit</t>
    <phoneticPr fontId="0" type="noConversion"/>
  </si>
  <si>
    <t>Canine thyroxine,T4 ELISA Kit</t>
    <phoneticPr fontId="0" type="noConversion"/>
  </si>
  <si>
    <t>Human Immunoglobulin A,IgA ELISA Kit</t>
    <phoneticPr fontId="0" type="noConversion"/>
  </si>
  <si>
    <t>Fish Thyroxine,T4 ELISA Kit</t>
    <phoneticPr fontId="0" type="noConversion"/>
  </si>
  <si>
    <t>Bovine Immunoglobulin G,IgG ELISA Kit</t>
    <phoneticPr fontId="0" type="noConversion"/>
  </si>
  <si>
    <t>Bovine Immunoglobulin M,IgM ELISA Kit</t>
    <phoneticPr fontId="0" type="noConversion"/>
  </si>
  <si>
    <t>Human Interleukin 6 ELISA Kit , IL-6 ELISA Kit</t>
    <phoneticPr fontId="0" type="noConversion"/>
  </si>
  <si>
    <t>Human Interleukin 8,IL-8 ELISA KIT</t>
    <phoneticPr fontId="0" type="noConversion"/>
  </si>
  <si>
    <t>Human Vascular cell adhesion molecule 1,VCAM-1 ELISA kit</t>
    <phoneticPr fontId="0" type="noConversion"/>
  </si>
  <si>
    <t>Rat Free Tri-iodothyronine Indes,Free-T3 ELISA Kit</t>
    <phoneticPr fontId="0" type="noConversion"/>
  </si>
  <si>
    <t>Mouse Free Tri-iodothyronine Indes,Free-T3 ELISA Kit</t>
    <phoneticPr fontId="0" type="noConversion"/>
  </si>
  <si>
    <t>Rat Free Thyroxine,FT4 ELISA Kit</t>
    <phoneticPr fontId="0" type="noConversion"/>
  </si>
  <si>
    <t>Mouse Free Thyroxine,FT4 ELISA Kit</t>
    <phoneticPr fontId="0" type="noConversion"/>
  </si>
  <si>
    <t>Rat thyroxine,T4 ELISA Kit</t>
    <phoneticPr fontId="0" type="noConversion"/>
  </si>
  <si>
    <t>Mouse thyroxine,T4 ELISA Kit</t>
    <phoneticPr fontId="0" type="noConversion"/>
  </si>
  <si>
    <t>Rat Tri-iodothyronine,T3 ELISA Kit</t>
    <phoneticPr fontId="0" type="noConversion"/>
  </si>
  <si>
    <t>Mouse Tri-iodothyronine,T3 ELISA Kit</t>
    <phoneticPr fontId="0" type="noConversion"/>
  </si>
  <si>
    <t>Human Testoterone,T ELISA Kit</t>
    <phoneticPr fontId="0" type="noConversion"/>
  </si>
  <si>
    <t>Human Estradiol,E2 ELISA Kit</t>
    <phoneticPr fontId="0" type="noConversion"/>
  </si>
  <si>
    <t>Human Cortisol ELISA Kit</t>
    <phoneticPr fontId="0" type="noConversion"/>
  </si>
  <si>
    <t>Rat Cortisol ELISA Kit</t>
  </si>
  <si>
    <t>Mouse Cortisol ELISA Kit</t>
  </si>
  <si>
    <t>Pig Immunoglobulin G(IgG) ELISA Kit</t>
    <phoneticPr fontId="0" type="noConversion"/>
  </si>
  <si>
    <t>Pig Cortisol ELISA Kit</t>
  </si>
  <si>
    <t>rabbit Immunoglobulin G,IgG ELISA Kit</t>
  </si>
  <si>
    <t>Human Progesterone,PROG ELISA kit</t>
    <phoneticPr fontId="0" type="noConversion"/>
  </si>
  <si>
    <t>Human Immunoglobulin G(IgG)ELISA Kit</t>
  </si>
  <si>
    <t>Fish Cortisol ELISA Kit</t>
  </si>
  <si>
    <t>Human anti-rubella virus IgM antibody,anti-RV IgM ELISA Kit</t>
    <phoneticPr fontId="0" type="noConversion"/>
  </si>
  <si>
    <t>Human anti-cytomegalovirus IgG antibody,anti-CMV IgG ELISA Kit</t>
    <phoneticPr fontId="0" type="noConversion"/>
  </si>
  <si>
    <t>Plant hormone abscisic acid,ABA ELISA Kit</t>
    <phoneticPr fontId="0" type="noConversion"/>
  </si>
  <si>
    <t>Plant</t>
    <phoneticPr fontId="0" type="noConversion"/>
  </si>
  <si>
    <t>Human anti-rubella virus IgG antibody,anti-RV IgG ELISA Kit</t>
    <phoneticPr fontId="0" type="noConversion"/>
  </si>
  <si>
    <t>Human anti-cytomegalovirus IgM antibody,anti-CMV IgM ELISA Kit</t>
    <phoneticPr fontId="0" type="noConversion"/>
  </si>
  <si>
    <t>Human hepatitis B virus surface antigen,HBsAg ELISA Kit</t>
    <phoneticPr fontId="0" type="noConversion"/>
  </si>
  <si>
    <t>Guinea pig Immunoglobulin G,IgG ELISA Kit</t>
  </si>
  <si>
    <r>
      <t>Human Vascular Endothelial cell Growth Factor</t>
    </r>
    <r>
      <rPr>
        <sz val="10"/>
        <rFont val="宋体"/>
        <family val="3"/>
        <charset val="134"/>
      </rPr>
      <t>（</t>
    </r>
    <r>
      <rPr>
        <sz val="10"/>
        <rFont val="Arial"/>
        <family val="2"/>
      </rPr>
      <t>VEGF</t>
    </r>
    <r>
      <rPr>
        <sz val="10"/>
        <rFont val="宋体"/>
        <family val="3"/>
        <charset val="134"/>
      </rPr>
      <t>）</t>
    </r>
    <r>
      <rPr>
        <sz val="10"/>
        <rFont val="Arial"/>
        <family val="2"/>
      </rPr>
      <t xml:space="preserve"> ELISA KIT</t>
    </r>
  </si>
  <si>
    <r>
      <t>Human luteinizing hormone</t>
    </r>
    <r>
      <rPr>
        <sz val="10"/>
        <rFont val="宋体"/>
        <family val="3"/>
        <charset val="134"/>
      </rPr>
      <t>（</t>
    </r>
    <r>
      <rPr>
        <sz val="10"/>
        <rFont val="Arial"/>
        <family val="2"/>
      </rPr>
      <t>LH</t>
    </r>
    <r>
      <rPr>
        <sz val="10"/>
        <rFont val="宋体"/>
        <family val="3"/>
        <charset val="134"/>
      </rPr>
      <t>）</t>
    </r>
    <r>
      <rPr>
        <sz val="10"/>
        <rFont val="Arial"/>
        <family val="2"/>
      </rPr>
      <t>ELISA kit</t>
    </r>
  </si>
  <si>
    <t>Goat Immunoglobulin G,IgG ELISA Kit</t>
  </si>
  <si>
    <t>Bovine Cortisol ELISA Kit</t>
  </si>
  <si>
    <t>Canine Free Tri-iodothyronine Indes(Free-T3) ELISA Kit</t>
    <phoneticPr fontId="0" type="noConversion"/>
  </si>
  <si>
    <t>Horse Immunoglobulin G,IgG ELISA Kit</t>
  </si>
  <si>
    <t>Canine Cortisol ELISA Kit</t>
    <phoneticPr fontId="0" type="noConversion"/>
  </si>
  <si>
    <t>Guinea Pig Cortisol ELISA Kit</t>
  </si>
  <si>
    <t>Human Hemoglobin (Hb) ELISA Kit</t>
    <phoneticPr fontId="0" type="noConversion"/>
  </si>
  <si>
    <t>Goat Cortisol ELISA Kit</t>
  </si>
  <si>
    <t>Human Angiogenin,ANG ELISA Kit</t>
    <phoneticPr fontId="0" type="noConversion"/>
  </si>
  <si>
    <t>Human Angiopoietin 1,ANG-1 ELISA Kit</t>
    <phoneticPr fontId="0" type="noConversion"/>
  </si>
  <si>
    <t>Human Brain derived neurotrophic factor,BDNF ELISA Kit</t>
    <phoneticPr fontId="0" type="noConversion"/>
  </si>
  <si>
    <t>Human growth hormone,HGH ELISA KIT</t>
    <phoneticPr fontId="0" type="noConversion"/>
  </si>
  <si>
    <t>Human monocyte chemotactic protein 1/monocyte chemotactic and activating factor,MCP-1/MCAF ELISA kit</t>
    <phoneticPr fontId="0" type="noConversion"/>
  </si>
  <si>
    <t>Human Transforming Growth factor beta 1,TGF-beta 1 ELISA kit</t>
  </si>
  <si>
    <t>Human tissue inhibitors of metalloproteinase 4,TIMP-4 ELISA Kit</t>
    <phoneticPr fontId="0" type="noConversion"/>
  </si>
  <si>
    <t>Human carcinoembryonic antigen,CEA ELISA Kit</t>
    <phoneticPr fontId="0" type="noConversion"/>
  </si>
  <si>
    <t>Human prostate specific antigen,PSA ELISA Kit</t>
    <phoneticPr fontId="0" type="noConversion"/>
  </si>
  <si>
    <r>
      <t>Human Carbonhydrate Antigen 125</t>
    </r>
    <r>
      <rPr>
        <sz val="10"/>
        <rFont val="宋体"/>
        <family val="3"/>
        <charset val="134"/>
      </rPr>
      <t>（</t>
    </r>
    <r>
      <rPr>
        <sz val="10"/>
        <rFont val="Arial"/>
        <family val="2"/>
      </rPr>
      <t>CA125</t>
    </r>
    <r>
      <rPr>
        <sz val="10"/>
        <rFont val="宋体"/>
        <family val="3"/>
        <charset val="134"/>
      </rPr>
      <t>）</t>
    </r>
    <r>
      <rPr>
        <sz val="10"/>
        <rFont val="Arial"/>
        <family val="2"/>
      </rPr>
      <t xml:space="preserve"> ELISA Kit</t>
    </r>
  </si>
  <si>
    <t>Human Tetanus Antibody ELISA Kit</t>
    <phoneticPr fontId="0" type="noConversion"/>
  </si>
  <si>
    <t>Human C-Peptide ELISA Kit</t>
    <phoneticPr fontId="0" type="noConversion"/>
  </si>
  <si>
    <t>Human Insulin,INS ELISA Kit</t>
    <phoneticPr fontId="0" type="noConversion"/>
  </si>
  <si>
    <t>Human Interleukin 18,IL-18 ELISA kit</t>
    <phoneticPr fontId="0" type="noConversion"/>
  </si>
  <si>
    <t>Human Tissue Inhibitor Of Matrix Metalloprotease-1 (TIMP-1) ELISA KIT</t>
    <phoneticPr fontId="0" type="noConversion"/>
  </si>
  <si>
    <t>Rat apolipoprotein B100 (Apo-B100) ELISA Kit</t>
  </si>
  <si>
    <t>Human Tissue factor pathway inhibitor,TFPI ELISA Kit</t>
    <phoneticPr fontId="0" type="noConversion"/>
  </si>
  <si>
    <t>Human Osteopontin,OPN ELISA Kit</t>
    <phoneticPr fontId="0" type="noConversion"/>
  </si>
  <si>
    <t>Human Kidney injury molecule 1,Kim-1 ELISA Kit</t>
    <phoneticPr fontId="0" type="noConversion"/>
  </si>
  <si>
    <t>Human anti-parainfluenza virus IgG antibody,anti-PIV IgG ELISA Kit</t>
    <phoneticPr fontId="0" type="noConversion"/>
  </si>
  <si>
    <t>Human anti-parainfluenza virus IgM antibody, anti-PIV IgM ELISA Kit</t>
    <phoneticPr fontId="0" type="noConversion"/>
  </si>
  <si>
    <t>Human anti-hepatitis B virus e antibody,HBeAb ELISA Kit</t>
  </si>
  <si>
    <t>Human anti-hepatitis B virus surface antibody,HBsAb ELISA Kit</t>
    <phoneticPr fontId="0" type="noConversion"/>
  </si>
  <si>
    <t>Human anti-hepatitis B virus core antibody,HBcAb ELISA Kit</t>
    <phoneticPr fontId="0" type="noConversion"/>
  </si>
  <si>
    <t>Human apolipoprotein E (Apo-E) ELISA Kit</t>
    <phoneticPr fontId="0" type="noConversion"/>
  </si>
  <si>
    <t>Rat apolipoprotein E (Apo-E) ELISA Kit</t>
  </si>
  <si>
    <t>Mouse apolipoprotein E (Apo-E) ELISA Kit</t>
  </si>
  <si>
    <t>Rabbit apolipoprotein E (Apo-E) ELISA Kit</t>
  </si>
  <si>
    <t>Human Soluble Endoglin,sENG/sCD105 ELISA Kit</t>
    <phoneticPr fontId="0" type="noConversion"/>
  </si>
  <si>
    <t>Human Hepatitis B e Antigen(HBeAg) ELISA Kit</t>
    <phoneticPr fontId="0" type="noConversion"/>
  </si>
  <si>
    <t>Mouse albumin ELISA Kit</t>
  </si>
  <si>
    <t>Rat albumin ELISA Kit</t>
    <phoneticPr fontId="0" type="noConversion"/>
  </si>
  <si>
    <t>Dog Albumin ELISA Kit</t>
  </si>
  <si>
    <t>Goat Albumin ELISA Kit</t>
  </si>
  <si>
    <t>Sheep Albumin ELISA Kit</t>
    <phoneticPr fontId="0" type="noConversion"/>
  </si>
  <si>
    <t>Rabbit Albumin ELISA Kit</t>
  </si>
  <si>
    <t>Horse Albumin ELISA Kit</t>
    <phoneticPr fontId="0" type="noConversion"/>
  </si>
  <si>
    <t>Pig Albumin ELISA Kit</t>
    <phoneticPr fontId="0" type="noConversion"/>
  </si>
  <si>
    <t>Pig apolipoprotein E (Apo-E) ELISA Kit</t>
  </si>
  <si>
    <t>Pigeon Serum albumin(ALB) ELISA kit</t>
    <phoneticPr fontId="0" type="noConversion"/>
  </si>
  <si>
    <t>Pigeon</t>
    <phoneticPr fontId="0" type="noConversion"/>
  </si>
  <si>
    <t>Guinea pig Serum albumin(ALB) ELISA kit</t>
    <phoneticPr fontId="0" type="noConversion"/>
  </si>
  <si>
    <t>Chicken Apolipoprotein B-100(APOB) ELISA kit</t>
  </si>
  <si>
    <t>Hamster apolipoprotein B (APOB) ELISA kit</t>
    <phoneticPr fontId="0" type="noConversion"/>
  </si>
  <si>
    <t>Mouse Apolipoprotein B-100(APOB) ELISA kit</t>
  </si>
  <si>
    <t>Rabbit Apolipoprotein B-100(APOB) ELISA kit</t>
    <phoneticPr fontId="0" type="noConversion"/>
  </si>
  <si>
    <t>Bovine Apolipoprotein E(APOE) ELISA kit</t>
  </si>
  <si>
    <t>Dog Apolipoprotein E(APOE) ELISA kit</t>
  </si>
  <si>
    <t>Goat Apolipoprotein E(APOE) ELISA kit</t>
    <phoneticPr fontId="0" type="noConversion"/>
  </si>
  <si>
    <t>Guinea pig Apolipoprotein E(APOE) ELISA kit</t>
  </si>
  <si>
    <t>Hamster Apolipoprotein E(APOE) ELISA kit</t>
    <phoneticPr fontId="0" type="noConversion"/>
  </si>
  <si>
    <t>Horse Apolipoprotein E(APOE) ELISA kit</t>
    <phoneticPr fontId="0" type="noConversion"/>
  </si>
  <si>
    <t>Sheep Apolipoprotein E(APOE) ELISA kit</t>
  </si>
  <si>
    <t>Dog Immunoglobulin G (IgG) ELISA kit</t>
    <phoneticPr fontId="0" type="noConversion"/>
  </si>
  <si>
    <t>Guinea Pig  Albumin(Alb)  ELISA kit</t>
    <phoneticPr fontId="0" type="noConversion"/>
  </si>
  <si>
    <t>Guinea Pig</t>
    <phoneticPr fontId="0" type="noConversion"/>
  </si>
  <si>
    <t>Human Chorionic Gonadotrophin,HCG ELISA Kit</t>
    <phoneticPr fontId="0" type="noConversion"/>
  </si>
  <si>
    <t>Mouse Estradiol,E2 ELISA Kit</t>
    <phoneticPr fontId="0" type="noConversion"/>
  </si>
  <si>
    <t>Rat Estradiol,E2 ELISA Kit</t>
    <phoneticPr fontId="0" type="noConversion"/>
  </si>
  <si>
    <t>Pig Estradiol,E2 ELISA KIT</t>
    <phoneticPr fontId="0" type="noConversion"/>
  </si>
  <si>
    <t>Canine Estradiol,E2 ELISA Kit</t>
    <phoneticPr fontId="0" type="noConversion"/>
  </si>
  <si>
    <t>Bovine Estradiol,E2 ELISA Kit</t>
    <phoneticPr fontId="0" type="noConversion"/>
  </si>
  <si>
    <t>Chicken Estradiol,E2 ELISA Kit</t>
    <phoneticPr fontId="0" type="noConversion"/>
  </si>
  <si>
    <t>Fish Estradiol(E2) ELISA kit</t>
    <phoneticPr fontId="0" type="noConversion"/>
  </si>
  <si>
    <t>Sheep Estradiol(E2) ELISA Kit</t>
    <phoneticPr fontId="0" type="noConversion"/>
  </si>
  <si>
    <t>Goat Estradiol(E2) ELISA Kit</t>
    <phoneticPr fontId="0" type="noConversion"/>
  </si>
  <si>
    <t>Donkey Estradiol(E2) ELISA Kit</t>
    <phoneticPr fontId="0" type="noConversion"/>
  </si>
  <si>
    <t>Donkey</t>
    <phoneticPr fontId="0" type="noConversion"/>
  </si>
  <si>
    <t>Monkey estradiol (E2) ELISA kit</t>
    <phoneticPr fontId="0" type="noConversion"/>
  </si>
  <si>
    <t>Human Alpha-fetoprotein,AFP ELISA Kit</t>
    <phoneticPr fontId="0" type="noConversion"/>
  </si>
  <si>
    <t>Human mammary carcinoma marker CA15-3 (CA15-3) ELISA kit</t>
    <phoneticPr fontId="0" type="noConversion"/>
  </si>
  <si>
    <t>Human carbonhydrate antigen 19-9 (CA19-9) ELISA kit</t>
    <phoneticPr fontId="0" type="noConversion"/>
  </si>
  <si>
    <t>Rat Testosterone,T ELISA Kit</t>
    <phoneticPr fontId="0" type="noConversion"/>
  </si>
  <si>
    <t>Mouse Testosterone,T ELISA Kit</t>
    <phoneticPr fontId="0" type="noConversion"/>
  </si>
  <si>
    <t>Mouse Progesterone,PROG ELISA Kit</t>
    <phoneticPr fontId="0" type="noConversion"/>
  </si>
  <si>
    <t>Pig Testosterone,T ELISA Kit</t>
    <phoneticPr fontId="0" type="noConversion"/>
  </si>
  <si>
    <t>Canine Testosterone (T) ELISA Kit</t>
    <phoneticPr fontId="0" type="noConversion"/>
  </si>
  <si>
    <t>Human adiponectin,ADP ELISA Kit</t>
    <phoneticPr fontId="0" type="noConversion"/>
  </si>
  <si>
    <t>Rat Progesterone,PROG ELISA kit</t>
    <phoneticPr fontId="0" type="noConversion"/>
  </si>
  <si>
    <t>Canine Progesterone,PROG ELISA kit</t>
    <phoneticPr fontId="0" type="noConversion"/>
  </si>
  <si>
    <t>Canine Tri-iodothyronine,T3 ELISA Kit</t>
    <phoneticPr fontId="0" type="noConversion"/>
  </si>
  <si>
    <t>Human apolipoprotein B100 (Apo-B100) ELISA Kit</t>
    <phoneticPr fontId="0" type="noConversion"/>
  </si>
  <si>
    <t>Bovine progesterone,PROG ELISA Kit</t>
    <phoneticPr fontId="0" type="noConversion"/>
  </si>
  <si>
    <t>Human lipoprotein α,Lp-α ELISA Kit</t>
    <phoneticPr fontId="0" type="noConversion"/>
  </si>
  <si>
    <t>Fish Tri-iodothyronine,T3 ELISA Kit</t>
    <phoneticPr fontId="0" type="noConversion"/>
  </si>
  <si>
    <t>Bovine Serum albumin(ALB) ELISA kit</t>
    <phoneticPr fontId="0" type="noConversion"/>
  </si>
  <si>
    <t>Pig progesterone,PROG ELISA Kit</t>
    <phoneticPr fontId="0" type="noConversion"/>
  </si>
  <si>
    <t>Bovine Tri-iodothyronine,T3 ELISA Kit</t>
    <phoneticPr fontId="0" type="noConversion"/>
  </si>
  <si>
    <t>Bovine thyroxine,T4 ELISA Kit</t>
    <phoneticPr fontId="0" type="noConversion"/>
  </si>
  <si>
    <t>Human transferrin(TF) ELISA Kit</t>
    <phoneticPr fontId="0" type="noConversion"/>
  </si>
  <si>
    <t>Sheep Testosterone (T) ELISA kit</t>
    <phoneticPr fontId="0" type="noConversion"/>
  </si>
  <si>
    <t>Sheep Progesterone(PROG) ELISA Kit</t>
    <phoneticPr fontId="0" type="noConversion"/>
  </si>
  <si>
    <t>Horse Progesterone(PROG) ELISA kit</t>
    <phoneticPr fontId="0" type="noConversion"/>
  </si>
  <si>
    <t>Horse Testosterone(T) ELISA Kit</t>
    <phoneticPr fontId="0" type="noConversion"/>
  </si>
  <si>
    <t>Bovine Testosterone(T) ELISA Kit</t>
    <phoneticPr fontId="0" type="noConversion"/>
  </si>
  <si>
    <t>Chicken Tri-iodothyronine,T3 ELISA Kit</t>
    <phoneticPr fontId="0" type="noConversion"/>
  </si>
  <si>
    <t>Monkey Progesterone(PROG) ELISA Kit</t>
    <phoneticPr fontId="0" type="noConversion"/>
  </si>
  <si>
    <t>Goat Thyroxine(T4) ELISA Kit</t>
    <phoneticPr fontId="0" type="noConversion"/>
  </si>
  <si>
    <t>Goat Tri-iodothyronine(T3) ELISA KIT</t>
    <phoneticPr fontId="0" type="noConversion"/>
  </si>
  <si>
    <t>Goat Testosterone (T) ELISA kit</t>
    <phoneticPr fontId="0" type="noConversion"/>
  </si>
  <si>
    <t>Goat Progesterone(PROG) ELISA Kit</t>
    <phoneticPr fontId="0" type="noConversion"/>
  </si>
  <si>
    <t>Pig Thyroxine(T4) ELISA Kit</t>
    <phoneticPr fontId="0" type="noConversion"/>
  </si>
  <si>
    <t>Donkey Progesterone(PROG) ELISA kit</t>
    <phoneticPr fontId="0" type="noConversion"/>
  </si>
  <si>
    <t>Pig Tri-iodothyronine,T3 ELISA Kit</t>
    <phoneticPr fontId="0" type="noConversion"/>
  </si>
  <si>
    <t>Chicken thyroxine (T4) ELISA Kit</t>
    <phoneticPr fontId="0" type="noConversion"/>
  </si>
  <si>
    <t>Monkey Testosterone(T)ELISA Kit</t>
    <phoneticPr fontId="0" type="noConversion"/>
  </si>
  <si>
    <t>Cat thyroxine(T4)ELISA Kit</t>
    <phoneticPr fontId="0" type="noConversion"/>
  </si>
  <si>
    <t>Cat</t>
    <phoneticPr fontId="0" type="noConversion"/>
  </si>
  <si>
    <t>Fish Progesterone(PROG) ELISA Kit</t>
    <phoneticPr fontId="0" type="noConversion"/>
  </si>
  <si>
    <t>Fish Testosterone(T) ELISA Kit</t>
    <phoneticPr fontId="0" type="noConversion"/>
  </si>
  <si>
    <t>Human anti-sperm antibody,AsAb ELISA Kit</t>
    <phoneticPr fontId="0" type="noConversion"/>
  </si>
  <si>
    <t>Human N-terminal pro-brain natriuretic peptide,NT-proBNP ELISA KIT</t>
    <phoneticPr fontId="0" type="noConversion"/>
  </si>
  <si>
    <t>Human apolipoprotein A1 (Apo-A1) ELISA Kit</t>
    <phoneticPr fontId="0" type="noConversion"/>
  </si>
  <si>
    <t>Human anti-epidemic hemorrhagic fever virus antibody(IgG)ELISA Kit</t>
    <phoneticPr fontId="0" type="noConversion"/>
  </si>
  <si>
    <t>Human neutrophil gelatinase-associated lipocalin,NGAL ELISA Kit</t>
    <phoneticPr fontId="0" type="noConversion"/>
  </si>
  <si>
    <t>Human anti-epidemic hemorrhagic fever virus IgM antibody,EHF IgM ELISA Kit</t>
    <phoneticPr fontId="0" type="noConversion"/>
  </si>
  <si>
    <t>Human C-C motif chemokine 5 (CCL5/D17S136E/SCYA5) ELISA kit</t>
    <phoneticPr fontId="0" type="noConversion"/>
  </si>
  <si>
    <t>Human carbohydrate antigen 5(CA50) ELISA Kit</t>
    <phoneticPr fontId="0" type="noConversion"/>
  </si>
  <si>
    <t>rabbit Insulin,INS ELISA Kit</t>
    <phoneticPr fontId="0" type="noConversion"/>
  </si>
  <si>
    <t>Monkey Insulin,INS ELISA Kit</t>
    <phoneticPr fontId="0" type="noConversion"/>
  </si>
  <si>
    <t>Mouse luteinizing hormone(LH)ELISA kit</t>
    <phoneticPr fontId="0" type="noConversion"/>
  </si>
  <si>
    <t>Sheep Luteinizing Hormone(LH)ELISA Kit</t>
    <phoneticPr fontId="0" type="noConversion"/>
  </si>
  <si>
    <t>Sheep Insulin(INS) ELISA Kit</t>
    <phoneticPr fontId="0" type="noConversion"/>
  </si>
  <si>
    <t>Goat Insulin(INS)ELISA Kit</t>
    <phoneticPr fontId="0" type="noConversion"/>
  </si>
  <si>
    <t>Monkey luteinizing hormone(LH)ELISA kit</t>
    <phoneticPr fontId="0" type="noConversion"/>
  </si>
  <si>
    <t>Human Coxsackie virus (Cox V) antibody (IgG) ELISA Kit</t>
    <phoneticPr fontId="0" type="noConversion"/>
  </si>
  <si>
    <t>Human Coxsackie virus (Cox V) antibody (IgM) ELISA Kit</t>
    <phoneticPr fontId="0" type="noConversion"/>
  </si>
  <si>
    <t>human EchoVirus IgM,ECHO IgM ELISA Kit</t>
    <phoneticPr fontId="0" type="noConversion"/>
  </si>
  <si>
    <t>Human rotavirus (RV) antibody (IgM) ELISA kit</t>
    <phoneticPr fontId="0" type="noConversion"/>
  </si>
  <si>
    <t>Human Adenovirus IgG,ADV-IgG ELISA Kit</t>
    <phoneticPr fontId="0" type="noConversion"/>
  </si>
  <si>
    <t>Human adenovirus (ADV) antibody (IgM) ELISA kit</t>
    <phoneticPr fontId="0" type="noConversion"/>
  </si>
  <si>
    <t>Human Influenza viruses IgG,FLU ELISA Kit</t>
    <phoneticPr fontId="0" type="noConversion"/>
  </si>
  <si>
    <t>Human paramyxovirus parotitis IgG ELISA Kit</t>
    <phoneticPr fontId="0" type="noConversion"/>
  </si>
  <si>
    <t>Human paramyxovirus parotitis IgM ELISA Kit</t>
    <phoneticPr fontId="0" type="noConversion"/>
  </si>
  <si>
    <t>Plant Vitamin A,VA ELISA Kit</t>
    <phoneticPr fontId="0" type="noConversion"/>
  </si>
  <si>
    <t>Plant Vitamin B12,VB12 ELISA Kit</t>
    <phoneticPr fontId="0" type="noConversion"/>
  </si>
  <si>
    <t>Mouse anti-sperm antibody,AsAb ELISA Kit</t>
    <phoneticPr fontId="0" type="noConversion"/>
  </si>
  <si>
    <t>Human Vitamin A,VA ELISA Kit</t>
  </si>
  <si>
    <t>Rat Vitamin A,VA ELISA Kit</t>
  </si>
  <si>
    <t>Dog  Vitamin A,VA ELISA Kit</t>
  </si>
  <si>
    <t>Human Vitamin B12,VB12 ELISA Kit</t>
  </si>
  <si>
    <t>Rat Vitamin B12,VB12 ELISA Kit</t>
  </si>
  <si>
    <t>Mouse Vitamin B12,VB12 ELISA Kit</t>
  </si>
  <si>
    <t>Mouse glutamic acid decarboxylase (GAD) autoantibody (IgG) ELISA Kit</t>
    <phoneticPr fontId="0" type="noConversion"/>
  </si>
  <si>
    <t>Rat Folic acid,FA ELISA Kit</t>
    <phoneticPr fontId="0" type="noConversion"/>
  </si>
  <si>
    <t>Mouse Folic acid,FA ELISA Kit</t>
  </si>
  <si>
    <t>Canine Folic acid,FA ELISA Kit</t>
  </si>
  <si>
    <t>Human echinococcus antibody IgG ELISA Kit</t>
    <phoneticPr fontId="0" type="noConversion"/>
  </si>
  <si>
    <t>Human Arachidonic Acid,AA ELISA Kit</t>
    <phoneticPr fontId="0" type="noConversion"/>
  </si>
  <si>
    <t>Human anti-hepatitis B virus core antibody IgM (HBcAb-IgM) ELISA Kit</t>
    <phoneticPr fontId="0" type="noConversion"/>
  </si>
  <si>
    <t>Mouse hepatitis B virus surface antigen,HBsAg ELISA Kit</t>
    <phoneticPr fontId="0" type="noConversion"/>
  </si>
  <si>
    <t>Mouse hepatitis B virus e antigen,HBeAg ELISA Kit</t>
    <phoneticPr fontId="0" type="noConversion"/>
  </si>
  <si>
    <t>Mouse hepatitis B virus e antibody,HBeAb ELISA Kit</t>
    <phoneticPr fontId="0" type="noConversion"/>
  </si>
  <si>
    <t>Mouse hepatitis B virus core antibody,HBcAb ELISA Kit</t>
    <phoneticPr fontId="0" type="noConversion"/>
  </si>
  <si>
    <t>Canine hepatitis B virus surface antigen,HBsAg ELISA Kit</t>
    <phoneticPr fontId="0" type="noConversion"/>
  </si>
  <si>
    <t>Mouse hepatitis B virus surface antibody (HBsAb) ELISA Kit</t>
    <phoneticPr fontId="0" type="noConversion"/>
  </si>
  <si>
    <t>Mouse glutamic acid decarboxylase autoantibody IgM,GAD-Ab-IgM ELISA Kit</t>
    <phoneticPr fontId="0" type="noConversion"/>
  </si>
  <si>
    <t>Rat anti-toxoplasmosis antibody(IgG) ELISA kit</t>
    <phoneticPr fontId="0" type="noConversion"/>
  </si>
  <si>
    <t>Mouse anti-toxoplasmosis antibody(IgG)ELISA kit</t>
    <phoneticPr fontId="0" type="noConversion"/>
  </si>
  <si>
    <t>Rat Arachidonic Acid(AA) ELISA Kit</t>
    <phoneticPr fontId="0" type="noConversion"/>
  </si>
  <si>
    <t>Bovine folic acid,FA ELISA Kit</t>
  </si>
  <si>
    <t>Cynomologus Monkey C-Peptide ELISA Kit</t>
    <phoneticPr fontId="0" type="noConversion"/>
  </si>
  <si>
    <t>Cynomologus Monkey</t>
    <phoneticPr fontId="0" type="noConversion"/>
  </si>
  <si>
    <r>
      <t>Human Anti-Respiratory Syncytial Virus Antibody IgM(RSV-IgM</t>
    </r>
    <r>
      <rPr>
        <sz val="10"/>
        <color indexed="8"/>
        <rFont val="宋体"/>
        <family val="3"/>
        <charset val="134"/>
      </rPr>
      <t>）</t>
    </r>
    <r>
      <rPr>
        <sz val="10"/>
        <color indexed="8"/>
        <rFont val="Arial"/>
        <family val="2"/>
      </rPr>
      <t>ELISA Kit</t>
    </r>
  </si>
  <si>
    <t>Mouse Adenovirus antibody (IgG) ELISA Kit</t>
    <phoneticPr fontId="0" type="noConversion"/>
  </si>
  <si>
    <t>Bovine Vitamin B12,VB12 ELISA Kit</t>
  </si>
  <si>
    <t>Mouse Arachidonic Acid(AA) ELISA Kit</t>
  </si>
  <si>
    <t>Biotin ELISA Kit</t>
    <phoneticPr fontId="0" type="noConversion"/>
  </si>
  <si>
    <t>Horse Vitamin A(VA) ELISA Kit</t>
  </si>
  <si>
    <t>Plant Ribulose-1,5-bisphosphate carboxylase/oxygenase(RuBisCO) ELISA Kit</t>
    <phoneticPr fontId="0" type="noConversion"/>
  </si>
  <si>
    <t>Human Folic acid(FA) ELISA Kit</t>
  </si>
  <si>
    <t>Bovine Vitamin A (VA) ELISA Kit</t>
  </si>
  <si>
    <t>Bovine anti-toxoplasmosis antibody(IgG) ELISA kit</t>
    <phoneticPr fontId="0" type="noConversion"/>
  </si>
  <si>
    <t>Rabbit C-Peptide ELISA kit</t>
    <phoneticPr fontId="0" type="noConversion"/>
  </si>
  <si>
    <t>Human rotavirus(RV)antibody (IgG) ELISA kit</t>
    <phoneticPr fontId="0" type="noConversion"/>
  </si>
  <si>
    <t>Human coxsackievirus A16 (CVA16) antibody (IgM) ELISA kit</t>
    <phoneticPr fontId="0" type="noConversion"/>
  </si>
  <si>
    <t>Human coxsackievirus A16 (CVA16) antibody (IgG) ELISA kit</t>
    <phoneticPr fontId="0" type="noConversion"/>
  </si>
  <si>
    <t>Rat adenovirus (ADV) antibody (IgG) ELISA kit</t>
    <phoneticPr fontId="0" type="noConversion"/>
  </si>
  <si>
    <t>Guinea pig anti-hepatitis B virus surface antibody(HBsAb) ELISA kit</t>
    <phoneticPr fontId="0" type="noConversion"/>
  </si>
  <si>
    <t>Bovine Adenovirus 3 (ADV3) antibody (IgG) ELISA kit</t>
    <phoneticPr fontId="0" type="noConversion"/>
  </si>
  <si>
    <t>Human Adenovirus 3 (ADV3) antibody (IgG) ELISA kit</t>
    <phoneticPr fontId="0" type="noConversion"/>
  </si>
  <si>
    <t>Dog echinococcus antibody (IgG) ELISA kit</t>
    <phoneticPr fontId="0" type="noConversion"/>
  </si>
  <si>
    <t>Human measlesvirus(MV) antibody ( IgG) ELISA Kit</t>
    <phoneticPr fontId="0" type="noConversion"/>
  </si>
  <si>
    <t>Human measlesvirus(MV) antibody ( IgM ) ELISA Kit</t>
    <phoneticPr fontId="0" type="noConversion"/>
  </si>
  <si>
    <t>Human mycoplasma pneumoniae (MP) antibody (IgG) ELISA kit</t>
    <phoneticPr fontId="0" type="noConversion"/>
  </si>
  <si>
    <t>Sheep Follicle Stimulating Hormone (FSH) ELISA kit</t>
    <phoneticPr fontId="0" type="noConversion"/>
  </si>
  <si>
    <t>Human mycoplasma pneumoniae (MP) antibody (IgM) ELISA kit</t>
    <phoneticPr fontId="0" type="noConversion"/>
  </si>
  <si>
    <t>Mouse Vitamin A,VA ELISA Kit</t>
  </si>
  <si>
    <t>Human Epithelial neutrophil activating peptide 78 (ENA-78/CXCL5) ELISA Kit</t>
    <phoneticPr fontId="0" type="noConversion"/>
  </si>
  <si>
    <t>Human</t>
  </si>
  <si>
    <t>Mouse Dickkopf-related protein 1(DKK1) ELISA kit</t>
    <phoneticPr fontId="0" type="noConversion"/>
  </si>
  <si>
    <t>Rat intercellular adhesion molecule 1,ICAM-1 ELISA Kit</t>
    <phoneticPr fontId="0" type="noConversion"/>
  </si>
  <si>
    <t>Rat</t>
  </si>
  <si>
    <t>Human matrix metalloproteinase 3/stromelysin 1(MMP3/STR1) ELISA kit</t>
  </si>
  <si>
    <t>Rat L-Selectin ELISA kit</t>
    <phoneticPr fontId="0" type="noConversion"/>
  </si>
  <si>
    <t>Human Haptoglobin,Hpt/HP ELISA KIT</t>
    <phoneticPr fontId="0" type="noConversion"/>
  </si>
  <si>
    <t>Human Agouti Related Protein,AGRP ELISA Kit</t>
    <phoneticPr fontId="0" type="noConversion"/>
  </si>
  <si>
    <t>Human Macrophage-Derived Chemokine (MDC/CCL22) ELISA kit</t>
    <phoneticPr fontId="0" type="noConversion"/>
  </si>
  <si>
    <t>Dog Interleukin-8,IL-8 ELISA Kit</t>
  </si>
  <si>
    <t>Dog</t>
  </si>
  <si>
    <t>Human CXC-chemokine ligand 16,CXCL16 ELISA Kit</t>
  </si>
  <si>
    <t>Human Eotaxin 2/CCL24 ELISA Kit</t>
  </si>
  <si>
    <t>Human epidermal growth factor receptor,EGFR ELISA Kit</t>
  </si>
  <si>
    <t>Human Immunoglobulin E,IgE ELISA Kit</t>
    <phoneticPr fontId="0" type="noConversion"/>
  </si>
  <si>
    <t>Rat Insulin-like growth factor 1,IGF-1 ELISA Kit</t>
    <phoneticPr fontId="0" type="noConversion"/>
  </si>
  <si>
    <t>Mouse Insulin-like growth factor binding protein 3,IGFBP-3 ELISA KIT</t>
    <phoneticPr fontId="0" type="noConversion"/>
  </si>
  <si>
    <t>Human Tumor necrosis factor soluble receptor I,TNFsR-IELISA KIT</t>
  </si>
  <si>
    <t>Human glycoprotein 130,gp130 ELISA KIT</t>
  </si>
  <si>
    <t>Mouse Insulin-like growth factor 1,IGF-1 ELISA Kit</t>
    <phoneticPr fontId="0" type="noConversion"/>
  </si>
  <si>
    <t>Human urokinase plasminogen activator,uPA ELISA kit</t>
  </si>
  <si>
    <t>Mouse Vascular cell adhesion molecule 1,VCAM-1 ELISA kit</t>
  </si>
  <si>
    <t>Human Vascular endothelial cell growth factor receptor 2,VEGFR-2/Flk-1 ELISA kit</t>
  </si>
  <si>
    <t>Dog Transforming growth factor beta 1,TGF-beta 1 ELISA Kit</t>
  </si>
  <si>
    <t>Pig lipoprotein α,Lp-α ELISA Kit</t>
  </si>
  <si>
    <t>Pig</t>
  </si>
  <si>
    <t>Rat adiponectin,ADP ELISA Kit</t>
    <phoneticPr fontId="0" type="noConversion"/>
  </si>
  <si>
    <t>Mouse tissue inhibitors of metalloproteinase 1,TIMP-1 ELISA Kit</t>
    <phoneticPr fontId="0" type="noConversion"/>
  </si>
  <si>
    <t>Human matrix metalloproteinase 9/Gelatinase B,MMP-9 ELISA Kit</t>
  </si>
  <si>
    <t>Mouse matrix metalloproteinase 9//Gelatinase B,MMP-9 ELISA Kit</t>
  </si>
  <si>
    <t>Human Cystatin C,Cys-C ELISA Kit</t>
  </si>
  <si>
    <t>Mouse Cystatin C,Cys-C ELISA Kit</t>
  </si>
  <si>
    <t>Mouse lipoprotein α,Lp-α ELISA Kit</t>
  </si>
  <si>
    <t>Human thrombospondin 1,TSP-1 ELISA Kit</t>
  </si>
  <si>
    <t>Human Metallothionein,MT ELISA Kit</t>
  </si>
  <si>
    <t>Human cutaneous lymphocyte-associated antigen,CLA ELISA Kit</t>
  </si>
  <si>
    <t>Human lambda immunoglobulin light chain,λ-IgLC ELISA Kit</t>
    <phoneticPr fontId="0" type="noConversion"/>
  </si>
  <si>
    <t>Human kappa immunoglobulin light chain,κ-IgLC ELISA Kit</t>
    <phoneticPr fontId="0" type="noConversion"/>
  </si>
  <si>
    <t>Human Mannma binding protein/mannan binding lectin,MBP/MBL ELISA Kit</t>
    <phoneticPr fontId="0" type="noConversion"/>
  </si>
  <si>
    <t>Rabbit lipoprotein α,Lp-α ELISA Kit</t>
  </si>
  <si>
    <t>Rabbit</t>
  </si>
  <si>
    <t>Human Fc region of immunoglobulin G,Fcγ ELISA Kit</t>
    <phoneticPr fontId="0" type="noConversion"/>
  </si>
  <si>
    <t>Human soluble cluster of differentiation 14,sCD14 ELISA Kit</t>
  </si>
  <si>
    <t>Human Chitinase-3-like Protein 1(YKL-40/CHI3L1)ELISA Kit</t>
  </si>
  <si>
    <t>Mouse growth arrest-specific gene-6(gas-6)ELISA Kit</t>
  </si>
  <si>
    <t>Mouse C-X-C motif chemokine 13 (Cxcl13/Blc/Scyb13) ELISA kit</t>
  </si>
  <si>
    <t>Human Cystatin-B (CSTB/CST6/STFB) ELISA kit</t>
  </si>
  <si>
    <t>Bovine Angiopoietin-1(ANGPT1) ELISA kit</t>
    <phoneticPr fontId="0" type="noConversion"/>
  </si>
  <si>
    <t>Human Angiopoietin-1(ANGPT1) ELISA kit</t>
  </si>
  <si>
    <t>Mouse Angiopoietin-related protein 3(ANGPTL3) ELISA kit</t>
  </si>
  <si>
    <t>Duck Apolipoprotein B (APOB) ELISA kit</t>
    <phoneticPr fontId="0" type="noConversion"/>
  </si>
  <si>
    <t>Pig Apolipoprotein B (APOB) ELISA kit</t>
    <phoneticPr fontId="0" type="noConversion"/>
  </si>
  <si>
    <t>Human Cullin-5(CUL5) ELISA kit</t>
  </si>
  <si>
    <t>Mouse Retinoic acid receptor responder protein 2(RARRES2) ELISA kit</t>
  </si>
  <si>
    <t>Human Thrombospondin-2(THBS2) ELISA kit</t>
  </si>
  <si>
    <t>Hamster vascular endothelial growth factor A(VEGFA) ELISA kit</t>
    <phoneticPr fontId="0" type="noConversion"/>
  </si>
  <si>
    <t>Hamster</t>
    <phoneticPr fontId="0" type="noConversion"/>
  </si>
  <si>
    <t>Bovine beta-lactoglobulin (Beta-LG) (allergen Bos d 5) (LGB)ELISA kit</t>
    <phoneticPr fontId="0" type="noConversion"/>
  </si>
  <si>
    <t>Bovine</t>
  </si>
  <si>
    <t>Human NGAL/MMP-9 complex ELISA kit</t>
  </si>
  <si>
    <t>Mouse Interleukin 12,IL-12/P70 ELISA KIT</t>
  </si>
  <si>
    <t>Human Leptin,LEP ELISA kit</t>
  </si>
  <si>
    <t>Mouse Macrophage-Derived Chemokine,MDC ELISA kit</t>
    <phoneticPr fontId="0" type="noConversion"/>
  </si>
  <si>
    <t>Mouse Tumor necrosis factor soluble receptor I,TNFsR-I ELISA KIT</t>
  </si>
  <si>
    <t>Mouse Tumor necrosis factor soluble receptor II,TNFsR-II ELISA KIT</t>
  </si>
  <si>
    <t>Mouse Vascular Endothelial cell Growth Factor,VEGF ELISA KIT</t>
    <phoneticPr fontId="0" type="noConversion"/>
  </si>
  <si>
    <t>Mouse adiponectin,ADP ELISA Kit</t>
  </si>
  <si>
    <t>Mouse Platelet Factor 4,PF-4 ELISA Kit</t>
  </si>
  <si>
    <t>Rat tissue inhibitors of metalloproteinase 1,TIMP-1 ELISA Kit</t>
    <phoneticPr fontId="0" type="noConversion"/>
  </si>
  <si>
    <t>Human Complement 3,C3 ELISA Kit</t>
  </si>
  <si>
    <t>Rat Kidney injury molecule 1,Kim-1 ELISA Kit</t>
  </si>
  <si>
    <t>Human herpes simplexvirus I (HSVI) antibody (IgG) ELISA Kit</t>
  </si>
  <si>
    <t>Human Arachidonic Acid,AA ELISA Kit</t>
  </si>
  <si>
    <t>Mouse α1-microglobulin,α1-MG ELISA Kit</t>
  </si>
  <si>
    <t>Chicken Lysozyme(LZM) ELISA Kit</t>
  </si>
  <si>
    <t>Chicken</t>
  </si>
  <si>
    <t>Dog clusterin,CLU ELISA Kit</t>
  </si>
  <si>
    <t>Mouse thymus activation regulated chemokine,TARC ELISA Kit</t>
  </si>
  <si>
    <t>Dog Monocyte Chemotactic Protein 1/Monocyte Chemotactic And Activating Factor(MCP-1/MCAF) ELISA kit</t>
  </si>
  <si>
    <t>Mouse Monocyte Chemotactic Protein 5 (MCP-5) ELISA Kit</t>
    <phoneticPr fontId="0" type="noConversion"/>
  </si>
  <si>
    <t>Pig Tumor necrosis factor (TNF/TNFA/TNFSF2) ELISA kit</t>
    <phoneticPr fontId="0" type="noConversion"/>
  </si>
  <si>
    <t>Hamster adiponectin, C1Q and collagen domain containing (ADIPOQ)ELISA kit</t>
  </si>
  <si>
    <t>Bovine alpha-1-microglobulin/bikunin precursor (AMBP) ELISA kit</t>
  </si>
  <si>
    <t>Chicken alpha-1-microglobulin/bikunin precursor (AMBP) ELISA kit</t>
  </si>
  <si>
    <t>Dog alpha-1-microglobulin/bikunin precursor (AMBP) ELISA kit</t>
  </si>
  <si>
    <t>Duck alpha-1-microglobulin/bikunin precursor (AMBP) ELISA kit</t>
  </si>
  <si>
    <t>Duck</t>
  </si>
  <si>
    <t>Goat alpha-1-microglobulin/bikunin precursor (AMBP) ELISA kit</t>
  </si>
  <si>
    <t>Goat</t>
  </si>
  <si>
    <t>Guinea pig alpha-1-microglobulin/bikunin precursor (AMBP) ELISA kit</t>
  </si>
  <si>
    <t>Guinea pig</t>
  </si>
  <si>
    <t>Hamster alpha-1-microglobulin/bikunin precursor (AMBP) ELISA kit</t>
  </si>
  <si>
    <t>Horse alpha-1-microglobulin/bikunin precursor (AMBP) ELISA kit</t>
  </si>
  <si>
    <t>Pig alpha-1-microglobulin/bikunin precursor (AMBP) ELISA kit</t>
  </si>
  <si>
    <t>Rat alpha-1-microglobulin/bikunin precursor (AMBP) ELISA kit</t>
    <phoneticPr fontId="0" type="noConversion"/>
  </si>
  <si>
    <t>Rabbit alpha-1-microglobulin/bikunin precursor (AMBP) ELISA kit</t>
    <phoneticPr fontId="0" type="noConversion"/>
  </si>
  <si>
    <t>Sheep alpha-1-microglobulin/bikunin precursor (AMBP) ELISA kit</t>
  </si>
  <si>
    <t>Chicken Apolipoprotein E (APOE) ELISA kit</t>
    <phoneticPr fontId="0" type="noConversion"/>
  </si>
  <si>
    <t>Duck Apolipoprotein E (APOE) ELISA kit</t>
  </si>
  <si>
    <t>Horse C-C motif chemokine 2(CCL2) ELISA kit</t>
  </si>
  <si>
    <t>Dog C-C motif chemokine 5(CCL5) ELISA kit</t>
  </si>
  <si>
    <t>Guinea pig C-C motif chemokine 5(CCL5) ELISA kit</t>
  </si>
  <si>
    <t>Bovine Clusterin(CLU) ELISA kit</t>
    <phoneticPr fontId="0" type="noConversion"/>
  </si>
  <si>
    <t>Chicken Clusterin (CLU) ELISA kit</t>
  </si>
  <si>
    <t>Duck Clusterin (CLU) ELISA kit</t>
  </si>
  <si>
    <t>Goat Clusterin (CLU) ELISA kit</t>
  </si>
  <si>
    <t>Guinea Pig Clusterin (CLU) ELISA kit</t>
  </si>
  <si>
    <t>Guinea Pig</t>
  </si>
  <si>
    <t>Mouse Clusterin(CLU) ELISA kit</t>
  </si>
  <si>
    <t>Rabbit Clusterin(CLU) ELISA kit</t>
  </si>
  <si>
    <t>Sheep Clusterin(CLU) ELISA kit</t>
  </si>
  <si>
    <t>Sheep</t>
  </si>
  <si>
    <t>Mouse ATP-dependent RNA helicase A(DHX9) ELISA kit</t>
  </si>
  <si>
    <t>Mouse Pentraxin-related protein PTX3(PTX3) ELISA kit</t>
  </si>
  <si>
    <t>Mouse hemoglobin (Hb) ELISA Kit</t>
  </si>
  <si>
    <t>Cortisol (COR) ELISA kit</t>
    <phoneticPr fontId="0" type="noConversion"/>
  </si>
  <si>
    <t>General</t>
    <phoneticPr fontId="0" type="noConversion"/>
  </si>
  <si>
    <t>Mouse free haemoglobin (f-Hb) ELISA kit</t>
  </si>
  <si>
    <t>human Hepatitis D virus IgG,HDV IgG ELISA Kit</t>
    <phoneticPr fontId="0" type="noConversion"/>
  </si>
  <si>
    <t>human</t>
  </si>
  <si>
    <t>Human Hepatitis D virus IgM,HDV IgM ELISA Kit</t>
  </si>
  <si>
    <t>Human Hepatitis E virus antibody(IgG)ELISA Kit</t>
  </si>
  <si>
    <t>Human Hepatitis E virus antibody(IgM)ELISA Kit</t>
  </si>
  <si>
    <t>Human Hepatitis G virus antibody(IgM)ELISA Kit</t>
  </si>
  <si>
    <t>Human anti-cardiolipin antibody IgM,ACA-IgM ELISA Kit</t>
    <phoneticPr fontId="0" type="noConversion"/>
  </si>
  <si>
    <t>Human anti-double stranded DNA(dsDNA) antibody(IgG) ELISA Kit</t>
    <phoneticPr fontId="0" type="noConversion"/>
  </si>
  <si>
    <t>Human islet cell antibody,ICA ELISA Kit</t>
    <phoneticPr fontId="0" type="noConversion"/>
  </si>
  <si>
    <t>Human Rotavirus antigen,RV Ag ELISA Kit</t>
  </si>
  <si>
    <t>Human Endometrium Antibody,EMAb ELISA Kit</t>
  </si>
  <si>
    <t>human Anti-thyroid-globulin antibody,ATGA ELISA KIT</t>
  </si>
  <si>
    <t>human Anti-Thyroid Microsome Antibody,ATMA/TMAB ELISA KIT</t>
  </si>
  <si>
    <t>Human 25-hydroxy vitamin D3,25HVD3 ELISA Kit</t>
  </si>
  <si>
    <t>Rat 25-hydroxy vitamin D3(25 HVD3)ELISA Kit</t>
  </si>
  <si>
    <t>Human Anti-myocardial antibody (IgG) ELISA Kit</t>
  </si>
  <si>
    <t>Mouse anti-cardiolipin antibody (IgG) ELISA Kit</t>
  </si>
  <si>
    <t>Human papillomavirus antibody(IgM) ELISA Kit</t>
  </si>
  <si>
    <t>Human Japanese Encephalitis Antibody(IgG)ELISA Kit</t>
  </si>
  <si>
    <t>Human Anti-nuclear Antibody,ANA ELISA Kit</t>
  </si>
  <si>
    <t>Human anti-cyclic citrullinated peptide antibody (anti-CCP antibody) ELISA Kit</t>
  </si>
  <si>
    <t>Human Anti-Ovary Antibody,AOAb ELISA Kit</t>
  </si>
  <si>
    <t>Human anti-zona pellucida antibody,aZP ELISA Kit</t>
  </si>
  <si>
    <t>Human anti-trophoblast antibody,ATA ELISA Kit</t>
  </si>
  <si>
    <t>Human insulin autoantibodies,IAA ELISA Kit</t>
    <phoneticPr fontId="0" type="noConversion"/>
  </si>
  <si>
    <t>Human Herpes simplexvirus II IgG antibody,HSVII-Ab ELISA Kit</t>
  </si>
  <si>
    <t>Human anti-hepatitis A virus(HAV) antibody(IgM) ELISA Kit</t>
  </si>
  <si>
    <t>Human anti-chorionic gonadotropin-antibody,AhCGAb ELISA Kit</t>
  </si>
  <si>
    <t>Human Anti-adrenocortical antibody,AAA ELISA Kit</t>
  </si>
  <si>
    <t>Chicken Estradiol,E2 ELISA Kit</t>
  </si>
  <si>
    <t>Rat epidemic hemorrhagic fever antibody(IgG)  ELISA kit</t>
  </si>
  <si>
    <t>Human Herpes simplexvirus II IgM antibody,HSVII-Ab ELISA Kit</t>
  </si>
  <si>
    <t>Rat 1,25-dihydroxyvitamin D3(1,25 DHVD3) ELISA Kit</t>
  </si>
  <si>
    <t>Mouse 1,25-dihydroxyvitamin D3 (DVD/DHVD3) ELISA kit</t>
  </si>
  <si>
    <t>Human procollagen III propeptide,PIIIP ELISA Kit</t>
  </si>
  <si>
    <t>Human EchoVirus IgG,ECHO IgG ELISA Kit</t>
  </si>
  <si>
    <t>Human Japanese Encephalitis Antibody(IgM)ELISA Kit</t>
  </si>
  <si>
    <t>Human papillomavirus type 16 (HPV16) antibody (IgG) ELISA Kit</t>
  </si>
  <si>
    <t>Human Chlamydia pneumoniae(Cpn) antibody(IgM) ELISA Kit</t>
  </si>
  <si>
    <t>Human Chlamydia pneumoniae(Cpn)  antibody(IgG) ELISA Kit</t>
  </si>
  <si>
    <t>Dog 25-hydroxy vitamin D3(25 HVD3)ELISA Kit</t>
  </si>
  <si>
    <t>Rabbit alpha-1-microglobulin/bikunin precursor (AMBP) ELISA kit</t>
  </si>
  <si>
    <t>Human tuberculosis antibody IgM(TB-Ab IgM) ELISA Kit</t>
  </si>
  <si>
    <t>Human hepatitis D virus(HDV) antigen ELISA Kit</t>
  </si>
  <si>
    <t>Guinea pig 25-hydroxy vitamin D3(25 HVD3) ELISA kit</t>
  </si>
  <si>
    <t>Monkey 25-hydroxy vitamin D3(25 HVD3) ELISA kit</t>
  </si>
  <si>
    <t>Pig 25-hydroxy vitamin D3(25 HVD3)ELISA kit</t>
  </si>
  <si>
    <t>Human Influenza B virus (FluB) antibody(IgA) ELISA kit</t>
  </si>
  <si>
    <t>Human Influenza B virus (FluB) antibody(IgM) ELISA kit</t>
  </si>
  <si>
    <t>Human Influenza A virus (FluA) antibody(IgA) ELISA kit</t>
  </si>
  <si>
    <t>Human Influenza A virus (FluA) antibody(IgM) ELISA kit</t>
  </si>
  <si>
    <t>Human papillomavirus type 16 L1-capsids(HPV16L1) antibody (IgG) ELISA kit</t>
  </si>
  <si>
    <t>Horse tri-iodothyronine (T3) ELISA kit</t>
  </si>
  <si>
    <t>Monkey tri-iodothyronine (T3) ELISA kit</t>
  </si>
  <si>
    <t>Sheep tri-iodothyronine (T3) ELISA kit</t>
  </si>
  <si>
    <t>Guinea pig thyroxine (T4) ELISA kit</t>
  </si>
  <si>
    <t>Horse thyroxine (T4) ELISA kit</t>
  </si>
  <si>
    <t>Human herpes simplex　virus I+II (HSVI+II) antibody (IgG) ELISA kit</t>
  </si>
  <si>
    <t>Human anti-toxoplasmosis (TOXO) antibody (IgG) ELISA kit</t>
    <phoneticPr fontId="0" type="noConversion"/>
  </si>
  <si>
    <t>Bovine mycoplasma pneumoniae (MP) antibody (IgG) ELISA kit</t>
    <phoneticPr fontId="0" type="noConversion"/>
  </si>
  <si>
    <t xml:space="preserve"> Bovine</t>
  </si>
  <si>
    <t>Bovine rotavirus (RV) antigen (Ag) ELISA kit</t>
  </si>
  <si>
    <t>Goat rotavirus (RV) antigen (Ag) ELISA kit</t>
  </si>
  <si>
    <t>Horse rotavirus (RV) antigen (Ag) ELISA kit</t>
  </si>
  <si>
    <t>Pig rotavirus (RV) antigen (Ag) ELISA kit</t>
  </si>
  <si>
    <t>Sheep rotavirus (RV) antigen (Ag) ELISA kit</t>
  </si>
  <si>
    <t>Guinea pig estradiol (E2) ELISA kit</t>
  </si>
  <si>
    <t>Horse estradiol (E2) ELISA kit</t>
  </si>
  <si>
    <t>Guinea pig testosterone (T) ELISA kit</t>
  </si>
  <si>
    <t>Human Coxsackie virus (Cox I) antibody (IgG) ELISA Kit</t>
  </si>
  <si>
    <t>Human Coxsackie virus (Cox I) antibody (IgM) ELISA Kit</t>
  </si>
  <si>
    <t>Human Coxsackie virus (Cox II) antibody (IgG) ELISA Kit</t>
  </si>
  <si>
    <t>Human Coxsackie virus (Cox II) antibody (IgM) ELISA Kit</t>
  </si>
  <si>
    <t>Human Coxsackie virus (Cox III) antibody (IgG) ELISA Kit</t>
  </si>
  <si>
    <t>Human Coxsackie virus (Cox III) antibody (IgM) ELISA Kit</t>
  </si>
  <si>
    <t>Human Coxsackie virus (Cox IV) antibody (IgG) ELISA Kit</t>
  </si>
  <si>
    <t>Human Coxsackie virus (Cox IV) antibody (IgM) ELISA Kit</t>
  </si>
  <si>
    <t>Human Coxsackie virus (Cox VI) antibody (IgG) ELISA Kit</t>
  </si>
  <si>
    <t>Human Coxsackie virus (Cox VI) antibody (IgM) ELISA Kit</t>
  </si>
  <si>
    <t>Human hepatitis A virus (HAV) antigen (Ag) ELISA kit</t>
  </si>
  <si>
    <t>Human Anti-myocardial antibody (IgM) ELISA Kit</t>
  </si>
  <si>
    <t>Human anti-toxoplasmosis (TOXO) antibody (IgM) ELISA kit</t>
    <phoneticPr fontId="0" type="noConversion"/>
  </si>
  <si>
    <t>Bovine free tri-iodothyronine indes (FT3) ELISA kit</t>
  </si>
  <si>
    <t>Chicken free tri-iodothyronine indes (FT3) ELISA kit</t>
  </si>
  <si>
    <t>Goat free tri-iodothyronine indes (FT3) ELISA kit</t>
  </si>
  <si>
    <t>Guinea pig free tri-iodothyronine indes (FT3) ELISA kit</t>
  </si>
  <si>
    <t>Horse free tri-iodothyronine indes (FT3) ELISA kit</t>
  </si>
  <si>
    <t>Rabbit free tri-iodothyronine indes (FT3) ELISA kit</t>
    <phoneticPr fontId="0" type="noConversion"/>
  </si>
  <si>
    <t>Human anti-sperm antibody,AsAb ELISA Kit</t>
  </si>
  <si>
    <r>
      <t xml:space="preserve">Use </t>
    </r>
    <r>
      <rPr>
        <sz val="9"/>
        <color rgb="FFFF0000"/>
        <rFont val="Calibri"/>
        <family val="2"/>
        <scheme val="minor"/>
      </rPr>
      <t>Ctrl F</t>
    </r>
    <r>
      <rPr>
        <sz val="9"/>
        <rFont val="Calibri"/>
        <family val="2"/>
        <scheme val="minor"/>
      </rPr>
      <t xml:space="preserve"> to</t>
    </r>
    <r>
      <rPr>
        <sz val="9"/>
        <color theme="1"/>
        <rFont val="Calibri"/>
        <family val="2"/>
        <charset val="134"/>
        <scheme val="minor"/>
      </rPr>
      <t xml:space="preserve"> search the table for the products you need.</t>
    </r>
  </si>
  <si>
    <t>General</t>
  </si>
  <si>
    <r>
      <t>Mouse anti-toxoplasmosis Antibody (</t>
    </r>
    <r>
      <rPr>
        <sz val="10"/>
        <color indexed="8"/>
        <rFont val="Arial"/>
        <family val="2"/>
      </rPr>
      <t>IgM) ELISA kit</t>
    </r>
  </si>
  <si>
    <t>Hamster ferritin (FE) ELISA kit</t>
  </si>
  <si>
    <t>Mouse mycoplasma pneumoniae (MP) antibody (IgG) ELISA kit</t>
  </si>
  <si>
    <t>Human Thyroid Stimulating Hormone,TSH ELISA Kit</t>
  </si>
  <si>
    <t>human follicle-stimulating hormone,FSH ELISA Kit</t>
  </si>
  <si>
    <t>Human microalbunminuria(MAU/ALB) ELISA kit</t>
  </si>
  <si>
    <t>Bovine Apolipoprotein B (APOB) ELISA kit</t>
  </si>
  <si>
    <t>Dog Apolipoprotein B (APOB) ELISA kit</t>
  </si>
  <si>
    <t>Goat Apolipoprotein B (APOB) ELISA kit</t>
  </si>
  <si>
    <t>Guinea pig Apolipoprotein B (APOB) ELISA kit</t>
  </si>
  <si>
    <t>Horse Apolipoprotein B (APOB) ELISA kit</t>
  </si>
  <si>
    <t>Sheep Apolipoprotein B (APOB) ELISA kit</t>
  </si>
  <si>
    <t>Duck estradiol (E2) ELISA kit</t>
  </si>
  <si>
    <t>Chicken Testosterone (T) ELISA Kit</t>
  </si>
  <si>
    <t>Monkey thyroxine (T4) ELISA kit</t>
  </si>
  <si>
    <t>Sheep thyroxine (T4) ELISA kit</t>
  </si>
  <si>
    <t>Duck progesterone (PROG) ELISA kit</t>
  </si>
  <si>
    <t>Fish free tri-iodothyronine indes(FT3) ELISA kit</t>
  </si>
  <si>
    <t>Pig free tri-iodothyronine indes(FT3) ELISA kit</t>
  </si>
  <si>
    <t>Sheep free tri-iodothyronine indes(FT3) ELISA kit</t>
  </si>
  <si>
    <t>Fish free thyroxine (FT4) ELISA kit</t>
  </si>
  <si>
    <t>Pig free thyroxine (FT4) ELISA kit</t>
  </si>
  <si>
    <t>Sheep free thyroxine (FT4) ELISA kit</t>
  </si>
  <si>
    <t>Human epstein-barr virus (EBv)antibody (IgG) ELISA Kit</t>
  </si>
  <si>
    <t>Human epstein-barr virus(Ebv) antibody(IgM) ELISA Kit</t>
  </si>
  <si>
    <t>Human anti-hepatitis B virus core  antibody  IgG (HBcAb-IgG)ELISA Kit</t>
  </si>
  <si>
    <t>Rabbit arachidonic Acid(AA) ELISA kit</t>
  </si>
  <si>
    <t>Sheep arachidonic Acid(AA) ELISA kit</t>
  </si>
  <si>
    <t>Dog anti-toxoplasmosis antibody (IgG) ELISA kit</t>
  </si>
  <si>
    <t>Sheep anti-toxoplasmosis antibody (IgG) ELISA kit</t>
  </si>
  <si>
    <t>Guinea pig hepatitis B virus surface antigen (HBsAg) ELISA kit</t>
  </si>
  <si>
    <t>Human anti respiratory syncytial virus (RSV) antibody (IgG)ELISA kit</t>
  </si>
  <si>
    <t>Mouse anti respiratory syncytial virus (RSV) antibody (IgG)ELISA kit</t>
  </si>
  <si>
    <t>Guinea pig anti-parainfluenza virus(PIV)antibody (IgG) ELISA kit</t>
  </si>
  <si>
    <t>Human Glutamate decarboxylase 1(GAD1) autoantibody ELISA kit</t>
  </si>
  <si>
    <t>Chicken mycoplasma pneumoniae (MP) antibody (IgG) ELISA kit</t>
  </si>
  <si>
    <t>Mouse rotavirus (RV)antigen (Ag) ELISA kit</t>
  </si>
  <si>
    <t>Human hepatitis G virus (HGV) antibody (IgG)ELISA kit</t>
  </si>
  <si>
    <t>Human anti-cardiolipin antibody(IgG)  ELISA Kit</t>
  </si>
  <si>
    <t>Human tuberculosis(TB) antibody ( IgG) ELISA Kit</t>
  </si>
  <si>
    <t>Human anti-Chlamydia trachomatis(CT) antibody (IgG) ELISA Kit</t>
  </si>
  <si>
    <t>Human papillomavirus antibody (IgG) ELISA Kit</t>
  </si>
  <si>
    <t>Human anti-hepatitis A virus (HAV) antibody (IgG)ELISA Kit</t>
  </si>
  <si>
    <t>Human papillomavirus type 18(HPV18)antibody (IgG) ELISA Kit</t>
  </si>
  <si>
    <t>Mouse tetanus antibody ELISA kit</t>
  </si>
  <si>
    <t>Human papillomavirus type 18 L1-capsids(HPV18L1) antibody (IgG) ELISA kit</t>
  </si>
  <si>
    <t>Human herpes simplexvirus I (HSVI) antibody (IgM) ELISA kit</t>
  </si>
  <si>
    <t>Human papillomavirus type 16(HPV16) antibody (IgM) ELISA kit</t>
  </si>
  <si>
    <t>Human alzheimer-associated neuronal thread protein (AD7C-NTP) ELISA kit</t>
  </si>
  <si>
    <t>Bovine tetanus antibody ELISA kit</t>
  </si>
  <si>
    <t>Horse tetanus antibody ELISA kit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</si>
</sst>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F400]h:mm:ss\ AM/PM"/>
    <numFmt numFmtId="165" formatCode="&quot;$&quot;#,##0.00"/>
    <numFmt numFmtId="166" formatCode="&quot;US$&quot;#,##0.00_);[Red]\(&quot;US$&quot;#,##0.00\)"/>
  </numFmts>
  <fonts count="15">
    <font>
      <sz val="11"/>
      <color theme="1"/>
      <name val="Calibri"/>
      <family val="2"/>
      <charset val="134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charset val="134"/>
      <scheme val="minor"/>
    </font>
    <font>
      <u/>
      <sz val="11"/>
      <color theme="10"/>
      <name val="Calibri"/>
      <family val="2"/>
      <charset val="134"/>
      <scheme val="minor"/>
    </font>
    <font>
      <u/>
      <sz val="9"/>
      <color theme="10"/>
      <name val="Calibri"/>
      <family val="2"/>
      <charset val="134"/>
      <scheme val="minor"/>
    </font>
    <font>
      <sz val="10"/>
      <color indexed="8"/>
      <name val="宋体"/>
      <family val="3"/>
      <charset val="134"/>
    </font>
    <font>
      <sz val="10"/>
      <color indexed="8"/>
      <name val="Arial"/>
      <family val="2"/>
    </font>
    <font>
      <sz val="10"/>
      <name val="宋体"/>
      <family val="3"/>
      <charset val="134"/>
    </font>
    <font>
      <sz val="10"/>
      <name val="Arial"/>
      <family val="2"/>
    </font>
    <font>
      <u/>
      <sz val="11"/>
      <color theme="10"/>
      <name val="宋体"/>
      <family val="3"/>
      <charset val="134"/>
    </font>
    <font>
      <sz val="11"/>
      <color theme="1"/>
      <name val="Tahoma"/>
      <family val="2"/>
      <charset val="134"/>
    </font>
    <font>
      <sz val="12"/>
      <name val="宋体"/>
      <family val="3"/>
      <charset val="134"/>
    </font>
    <font>
      <sz val="9"/>
      <name val="Calibri"/>
      <family val="2"/>
      <scheme val="minor"/>
    </font>
    <font>
      <sz val="9"/>
      <color rgb="FFFF0000"/>
      <name val="Calibri"/>
      <family val="2"/>
      <scheme val="minor"/>
    </font>
    <font>
      <u/>
      <sz val="11"/>
      <color rgb="FF0000FF"/>
      <name val="Calibri"/>
      <family val="2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15">
    <xf numFmtId="164" fontId="0" fillId="0" borderId="0">
      <alignment vertical="center"/>
    </xf>
    <xf numFmtId="164" fontId="3" fillId="0" borderId="0" applyNumberFormat="0" applyFill="0" applyBorder="0" applyAlignment="0" applyProtection="0">
      <alignment vertical="center"/>
    </xf>
    <xf numFmtId="166" fontId="9" fillId="0" borderId="0" applyNumberFormat="0" applyFill="0" applyBorder="0" applyAlignment="0" applyProtection="0">
      <alignment vertical="top"/>
      <protection locked="0"/>
    </xf>
    <xf numFmtId="166" fontId="10" fillId="0" borderId="0">
      <alignment vertical="center"/>
    </xf>
    <xf numFmtId="166" fontId="10" fillId="0" borderId="0">
      <alignment vertical="center"/>
    </xf>
    <xf numFmtId="166" fontId="10" fillId="0" borderId="0">
      <alignment vertical="center"/>
    </xf>
    <xf numFmtId="166" fontId="10" fillId="0" borderId="0">
      <alignment vertical="center"/>
    </xf>
    <xf numFmtId="166" fontId="10" fillId="0" borderId="0">
      <alignment vertical="center"/>
    </xf>
    <xf numFmtId="166" fontId="10" fillId="0" borderId="0">
      <alignment vertical="center"/>
    </xf>
    <xf numFmtId="166" fontId="10" fillId="0" borderId="0">
      <alignment vertical="center"/>
    </xf>
    <xf numFmtId="166" fontId="10" fillId="0" borderId="0">
      <alignment vertical="center"/>
    </xf>
    <xf numFmtId="166" fontId="11" fillId="0" borderId="0"/>
    <xf numFmtId="166" fontId="10" fillId="0" borderId="0">
      <alignment vertical="center"/>
    </xf>
    <xf numFmtId="166" fontId="10" fillId="0" borderId="0">
      <alignment vertical="center"/>
    </xf>
    <xf numFmtId="164" fontId="14" fillId="0" borderId="0" applyNumberFormat="0" applyFill="0" applyBorder="0" applyAlignment="0" applyProtection="0">
      <alignment vertical="center"/>
    </xf>
  </cellStyleXfs>
  <cellXfs count="14">
    <xf numFmtId="164" fontId="0" fillId="0" borderId="0" xfId="0">
      <alignment vertical="center"/>
    </xf>
    <xf numFmtId="164" fontId="0" fillId="2" borderId="0" xfId="0" applyFill="1">
      <alignment vertical="center"/>
    </xf>
    <xf numFmtId="164" fontId="2" fillId="2" borderId="0" xfId="0" applyFont="1" applyFill="1">
      <alignment vertical="center"/>
    </xf>
    <xf numFmtId="164" fontId="4" fillId="2" borderId="0" xfId="1" applyFont="1" applyFill="1">
      <alignment vertical="center"/>
    </xf>
    <xf numFmtId="0" fontId="1" fillId="3" borderId="0" xfId="0" applyNumberFormat="1" applyFont="1" applyFill="1">
      <alignment vertical="center"/>
    </xf>
    <xf numFmtId="165" fontId="1" fillId="3" borderId="0" xfId="0" applyNumberFormat="1" applyFont="1" applyFill="1">
      <alignment vertical="center"/>
    </xf>
    <xf numFmtId="164" fontId="1" fillId="3" borderId="0" xfId="0" applyFont="1" applyFill="1">
      <alignment vertical="center"/>
    </xf>
    <xf numFmtId="0" fontId="3" fillId="2" borderId="0" xfId="1" applyNumberFormat="1" applyFill="1">
      <alignment vertical="center"/>
    </xf>
    <xf numFmtId="0" fontId="0" fillId="2" borderId="0" xfId="0" applyNumberFormat="1" applyFill="1">
      <alignment vertical="center"/>
    </xf>
    <xf numFmtId="165" fontId="0" fillId="2" borderId="0" xfId="0" applyNumberFormat="1" applyFill="1">
      <alignment vertical="center"/>
    </xf>
    <xf numFmtId="164" fontId="0" fillId="0" borderId="0" xfId="0" applyFill="1">
      <alignment vertical="center"/>
    </xf>
    <xf numFmtId="0" fontId="0" fillId="2" borderId="0" xfId="0" applyNumberFormat="1" applyFill="1" applyAlignment="1">
      <alignment vertical="center" wrapText="1"/>
    </xf>
    <xf numFmtId="164" fontId="2" fillId="2" borderId="0" xfId="0" applyFont="1" applyFill="1">
      <alignment vertical="center"/>
    </xf>
    <xf numFmtId="164" fontId="2" fillId="2" borderId="0" xfId="0" applyFont="1" applyFill="1" applyAlignment="1">
      <alignment vertical="center" wrapText="1"/>
    </xf>
  </cellXfs>
  <cellStyles count="15">
    <cellStyle name="Followed Hyperlink" xfId="14" builtinId="9" customBuiltin="1"/>
    <cellStyle name="Hyperlink" xfId="1" builtinId="8"/>
    <cellStyle name="Hyperlink 2" xfId="2"/>
    <cellStyle name="Normal" xfId="0" builtinId="0"/>
    <cellStyle name="常规 11" xfId="3"/>
    <cellStyle name="常规 12" xfId="4"/>
    <cellStyle name="常规 13" xfId="5"/>
    <cellStyle name="常规 14" xfId="6"/>
    <cellStyle name="常规 15" xfId="7"/>
    <cellStyle name="常规 16" xfId="8"/>
    <cellStyle name="常规 17" xfId="9"/>
    <cellStyle name="常规 18" xfId="10"/>
    <cellStyle name="常规 2" xfId="11"/>
    <cellStyle name="常规 5" xfId="12"/>
    <cellStyle name="常规 9" xfId="13"/>
  </cellStyles>
  <dxfs count="1">
    <dxf>
      <fill>
        <patternFill>
          <bgColor theme="0" tint="-4.9989318521683403E-2"/>
        </patternFill>
      </fill>
    </dxf>
  </dxfs>
  <tableStyles count="0" defaultTableStyle="TableStyleMedium2" defaultPivotStyle="PivotStyleLight16"/>
  <colors>
    <mruColors>
      <color rgb="FF0000FF"/>
      <color rgb="FF3366FF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57150</xdr:rowOff>
    </xdr:from>
    <xdr:to>
      <xdr:col>1</xdr:col>
      <xdr:colOff>632731</xdr:colOff>
      <xdr:row>2</xdr:row>
      <xdr:rowOff>133350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7150"/>
          <a:ext cx="1709056" cy="457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02"/>
  <sheetViews>
    <sheetView tabSelected="1" view="pageLayout" zoomScaleNormal="100" workbookViewId="0">
      <selection activeCell="B9" sqref="B9"/>
    </sheetView>
  </sheetViews>
  <sheetFormatPr defaultColWidth="0" defaultRowHeight="15" zeroHeight="1"/>
  <cols>
    <col min="1" max="1" width="15" customWidth="1"/>
    <col min="2" max="2" width="40.28515625" customWidth="1"/>
    <col min="3" max="3" width="11.28515625" customWidth="1"/>
    <col min="4" max="4" width="9.140625" customWidth="1"/>
    <col min="5" max="5" width="10.85546875" customWidth="1"/>
    <col min="6" max="16384" width="9.140625" hidden="1"/>
  </cols>
  <sheetData>
    <row r="1" spans="1:5">
      <c r="A1" s="1"/>
      <c r="B1" s="1"/>
      <c r="C1" s="1"/>
      <c r="D1" s="1"/>
      <c r="E1" s="1"/>
    </row>
    <row r="2" spans="1:5">
      <c r="A2" s="1"/>
      <c r="B2" s="1"/>
      <c r="C2" s="2"/>
      <c r="D2" s="2"/>
      <c r="E2" s="1"/>
    </row>
    <row r="3" spans="1:5">
      <c r="A3" s="1"/>
      <c r="B3" s="1"/>
      <c r="C3" s="13" t="s">
        <v>548</v>
      </c>
      <c r="D3" s="13"/>
      <c r="E3" s="13"/>
    </row>
    <row r="4" spans="1:5">
      <c r="A4" s="1"/>
      <c r="B4" s="1"/>
      <c r="C4" s="13"/>
      <c r="D4" s="13"/>
      <c r="E4" s="13"/>
    </row>
    <row r="5" spans="1:5">
      <c r="A5" s="12" t="s">
        <v>0</v>
      </c>
      <c r="B5" s="12"/>
      <c r="C5" s="3"/>
      <c r="D5" s="2"/>
      <c r="E5" s="1"/>
    </row>
    <row r="6" spans="1:5">
      <c r="A6" s="4" t="s">
        <v>1</v>
      </c>
      <c r="B6" s="4" t="s">
        <v>2</v>
      </c>
      <c r="C6" s="4" t="s">
        <v>3</v>
      </c>
      <c r="D6" s="5" t="s">
        <v>4</v>
      </c>
      <c r="E6" s="6"/>
    </row>
    <row r="7" spans="1:5" ht="30">
      <c r="A7" s="7" t="str">
        <f>HYPERLINK("http://lifeome.com/advanced_search_result.php?keywords=E15903Br-96&amp;search_in_products_model=1", "E15903Br-96")</f>
        <v>E15903Br-96</v>
      </c>
      <c r="B7" s="11" t="s">
        <v>5</v>
      </c>
      <c r="C7" s="8" t="s">
        <v>6</v>
      </c>
      <c r="D7" s="9">
        <v>595</v>
      </c>
      <c r="E7" s="1"/>
    </row>
    <row r="8" spans="1:5">
      <c r="A8" s="7" t="str">
        <f>HYPERLINK("http://lifeome.com/advanced_search_result.php?keywords=E15919B-96&amp;search_in_products_model=1", "E15919B-96")</f>
        <v>E15919B-96</v>
      </c>
      <c r="B8" s="11" t="s">
        <v>7</v>
      </c>
      <c r="C8" s="8" t="s">
        <v>8</v>
      </c>
      <c r="D8" s="9">
        <v>695</v>
      </c>
      <c r="E8" s="1"/>
    </row>
    <row r="9" spans="1:5" ht="30">
      <c r="A9" s="7" t="str">
        <f>HYPERLINK("http://lifeome.com/advanced_search_result.php?keywords=E15856B-96&amp;search_in_products_model=1", "E15856B-96")</f>
        <v>E15856B-96</v>
      </c>
      <c r="B9" s="11" t="s">
        <v>9</v>
      </c>
      <c r="C9" s="8" t="s">
        <v>8</v>
      </c>
      <c r="D9" s="9">
        <v>715</v>
      </c>
      <c r="E9" s="1"/>
    </row>
    <row r="10" spans="1:5">
      <c r="A10" s="7" t="str">
        <f>HYPERLINK("http://lifeome.com/advanced_search_result.php?keywords=E11993B-96&amp;search_in_products_model=1", "E11993B-96")</f>
        <v>E11993B-96</v>
      </c>
      <c r="B10" s="11" t="s">
        <v>10</v>
      </c>
      <c r="C10" s="8" t="s">
        <v>8</v>
      </c>
      <c r="D10" s="9">
        <v>670</v>
      </c>
      <c r="E10" s="1"/>
    </row>
    <row r="11" spans="1:5">
      <c r="A11" s="7" t="str">
        <f>HYPERLINK("http://lifeome.com/advanced_search_result.php?keywords=E12826B-96&amp;search_in_products_model=1", "E12826B-96")</f>
        <v>E12826B-96</v>
      </c>
      <c r="B11" s="11" t="s">
        <v>11</v>
      </c>
      <c r="C11" s="8" t="s">
        <v>8</v>
      </c>
      <c r="D11" s="9">
        <v>670</v>
      </c>
      <c r="E11" s="1"/>
    </row>
    <row r="12" spans="1:5" ht="30">
      <c r="A12" s="7" t="str">
        <f>HYPERLINK("http://lifeome.com/advanced_search_result.php?keywords=E14002B-96&amp;search_in_products_model=1", "E14002B-96")</f>
        <v>E14002B-96</v>
      </c>
      <c r="B12" s="11" t="s">
        <v>12</v>
      </c>
      <c r="C12" s="8" t="s">
        <v>8</v>
      </c>
      <c r="D12" s="9">
        <v>595</v>
      </c>
      <c r="E12" s="1"/>
    </row>
    <row r="13" spans="1:5" ht="30">
      <c r="A13" s="7" t="str">
        <f>HYPERLINK("http://lifeome.com/advanced_search_result.php?keywords=E12960c-96&amp;search_in_products_model=1", "E12960c-96")</f>
        <v>E12960c-96</v>
      </c>
      <c r="B13" s="11" t="s">
        <v>13</v>
      </c>
      <c r="C13" s="8" t="s">
        <v>14</v>
      </c>
      <c r="D13" s="9">
        <v>595</v>
      </c>
      <c r="E13" s="1"/>
    </row>
    <row r="14" spans="1:5">
      <c r="A14" s="7" t="str">
        <f>HYPERLINK("http://lifeome.com/advanced_search_result.php?keywords=E17401c-96&amp;search_in_products_model=1", "E17401c-96")</f>
        <v>E17401c-96</v>
      </c>
      <c r="B14" s="11" t="s">
        <v>15</v>
      </c>
      <c r="C14" s="8" t="s">
        <v>14</v>
      </c>
      <c r="D14" s="9">
        <v>695</v>
      </c>
      <c r="E14" s="1"/>
    </row>
    <row r="15" spans="1:5" ht="30">
      <c r="A15" s="7" t="str">
        <f>HYPERLINK("http://lifeome.com/advanced_search_result.php?keywords=E06868c-96&amp;search_in_products_model=1", "E06868c-96")</f>
        <v>E06868c-96</v>
      </c>
      <c r="B15" s="11" t="s">
        <v>16</v>
      </c>
      <c r="C15" s="8" t="s">
        <v>14</v>
      </c>
      <c r="D15" s="9">
        <v>715</v>
      </c>
      <c r="E15" s="1"/>
    </row>
    <row r="16" spans="1:5">
      <c r="A16" s="7" t="str">
        <f>HYPERLINK("http://lifeome.com/advanced_search_result.php?keywords=E06790c-96&amp;search_in_products_model=1", "E06790c-96")</f>
        <v>E06790c-96</v>
      </c>
      <c r="B16" s="11" t="s">
        <v>17</v>
      </c>
      <c r="C16" s="8" t="s">
        <v>14</v>
      </c>
      <c r="D16" s="9">
        <v>670</v>
      </c>
      <c r="E16" s="1"/>
    </row>
    <row r="17" spans="1:5" ht="30">
      <c r="A17" s="7" t="str">
        <f>HYPERLINK("http://lifeome.com/advanced_search_result.php?keywords=E14930c-96&amp;search_in_products_model=1", "E14930c-96")</f>
        <v>E14930c-96</v>
      </c>
      <c r="B17" s="11" t="s">
        <v>18</v>
      </c>
      <c r="C17" s="8" t="s">
        <v>14</v>
      </c>
      <c r="D17" s="9">
        <v>595</v>
      </c>
      <c r="E17" s="1"/>
    </row>
    <row r="18" spans="1:5" ht="30">
      <c r="A18" s="7" t="str">
        <f>HYPERLINK("http://lifeome.com/advanced_search_result.php?keywords=E08610c-96&amp;search_in_products_model=1", "E08610c-96")</f>
        <v>E08610c-96</v>
      </c>
      <c r="B18" s="11" t="s">
        <v>19</v>
      </c>
      <c r="C18" s="8" t="s">
        <v>14</v>
      </c>
      <c r="D18" s="9">
        <v>695</v>
      </c>
      <c r="E18" s="1"/>
    </row>
    <row r="19" spans="1:5" ht="30">
      <c r="A19" s="7" t="str">
        <f>HYPERLINK("http://lifeome.com/advanced_search_result.php?keywords=E08616Ch-96&amp;search_in_products_model=1", "E08616Ch-96")</f>
        <v>E08616Ch-96</v>
      </c>
      <c r="B19" s="11" t="s">
        <v>20</v>
      </c>
      <c r="C19" s="8" t="s">
        <v>21</v>
      </c>
      <c r="D19" s="9">
        <v>715</v>
      </c>
      <c r="E19" s="1"/>
    </row>
    <row r="20" spans="1:5">
      <c r="A20" s="7" t="str">
        <f>HYPERLINK("http://lifeome.com/advanced_search_result.php?keywords=E13293C-96&amp;search_in_products_model=1", "E13293C-96")</f>
        <v>E13293C-96</v>
      </c>
      <c r="B20" s="11" t="s">
        <v>22</v>
      </c>
      <c r="C20" s="8" t="s">
        <v>21</v>
      </c>
      <c r="D20" s="9">
        <v>670</v>
      </c>
      <c r="E20" s="1"/>
    </row>
    <row r="21" spans="1:5">
      <c r="A21" s="7" t="str">
        <f>HYPERLINK("http://lifeome.com/advanced_search_result.php?keywords=E08615Ch-96&amp;search_in_products_model=1", "E08615Ch-96")</f>
        <v>E08615Ch-96</v>
      </c>
      <c r="B21" s="11" t="s">
        <v>23</v>
      </c>
      <c r="C21" s="8" t="s">
        <v>21</v>
      </c>
      <c r="D21" s="9">
        <v>670</v>
      </c>
      <c r="E21" s="1"/>
    </row>
    <row r="22" spans="1:5" ht="30">
      <c r="A22" s="7" t="str">
        <f>HYPERLINK("http://lifeome.com/advanced_search_result.php?keywords=E08786Ch-96&amp;search_in_products_model=1", "E08786Ch-96")</f>
        <v>E08786Ch-96</v>
      </c>
      <c r="B22" s="11" t="s">
        <v>24</v>
      </c>
      <c r="C22" s="8" t="s">
        <v>21</v>
      </c>
      <c r="D22" s="9">
        <v>595</v>
      </c>
      <c r="E22" s="1"/>
    </row>
    <row r="23" spans="1:5">
      <c r="A23" s="7" t="str">
        <f>HYPERLINK("http://lifeome.com/advanced_search_result.php?keywords=E11327c-96&amp;search_in_products_model=1", "E11327c-96")</f>
        <v>E11327c-96</v>
      </c>
      <c r="B23" s="11" t="s">
        <v>25</v>
      </c>
      <c r="C23" s="8" t="s">
        <v>26</v>
      </c>
      <c r="D23" s="9">
        <v>670</v>
      </c>
      <c r="E23" s="1"/>
    </row>
    <row r="24" spans="1:5" ht="30">
      <c r="A24" s="7" t="str">
        <f>HYPERLINK("http://lifeome.com/advanced_search_result.php?keywords=E13768c-96&amp;search_in_products_model=1", "E13768c-96")</f>
        <v>E13768c-96</v>
      </c>
      <c r="B24" s="11" t="s">
        <v>27</v>
      </c>
      <c r="C24" s="8" t="s">
        <v>26</v>
      </c>
      <c r="D24" s="9">
        <v>595</v>
      </c>
      <c r="E24" s="1"/>
    </row>
    <row r="25" spans="1:5" ht="30">
      <c r="A25" s="7" t="str">
        <f>HYPERLINK("http://lifeome.com/advanced_search_result.php?keywords=E15904Du-96&amp;search_in_products_model=1", "E15904Du-96")</f>
        <v>E15904Du-96</v>
      </c>
      <c r="B25" s="11" t="s">
        <v>28</v>
      </c>
      <c r="C25" s="8" t="s">
        <v>29</v>
      </c>
      <c r="D25" s="9">
        <v>595</v>
      </c>
      <c r="E25" s="1"/>
    </row>
    <row r="26" spans="1:5">
      <c r="A26" s="7" t="str">
        <f>HYPERLINK("http://lifeome.com/advanced_search_result.php?keywords=EQ027310FI-96&amp;search_in_products_model=1", "EQ027310FI-96")</f>
        <v>EQ027310FI-96</v>
      </c>
      <c r="B26" s="11" t="s">
        <v>30</v>
      </c>
      <c r="C26" s="8" t="s">
        <v>31</v>
      </c>
      <c r="D26" s="9">
        <v>695</v>
      </c>
      <c r="E26" s="1"/>
    </row>
    <row r="27" spans="1:5">
      <c r="A27" s="7" t="str">
        <f>HYPERLINK("http://lifeome.com/advanced_search_result.php?keywords=E12123Fh-96&amp;search_in_products_model=1", "E12123Fh-96")</f>
        <v>E12123Fh-96</v>
      </c>
      <c r="B27" s="11" t="s">
        <v>32</v>
      </c>
      <c r="C27" s="8" t="s">
        <v>31</v>
      </c>
      <c r="D27" s="9">
        <v>670</v>
      </c>
      <c r="E27" s="1"/>
    </row>
    <row r="28" spans="1:5">
      <c r="A28" s="7" t="str">
        <f>HYPERLINK("http://lifeome.com/advanced_search_result.php?keywords=E15791Fh-96&amp;search_in_products_model=1", "E15791Fh-96")</f>
        <v>E15791Fh-96</v>
      </c>
      <c r="B28" s="11" t="s">
        <v>33</v>
      </c>
      <c r="C28" s="8" t="s">
        <v>31</v>
      </c>
      <c r="D28" s="9">
        <v>670</v>
      </c>
      <c r="E28" s="1"/>
    </row>
    <row r="29" spans="1:5" ht="30">
      <c r="A29" s="7" t="str">
        <f>HYPERLINK("http://lifeome.com/advanced_search_result.php?keywords=E12695Fh-96&amp;search_in_products_model=1", "E12695Fh-96")</f>
        <v>E12695Fh-96</v>
      </c>
      <c r="B29" s="11" t="s">
        <v>34</v>
      </c>
      <c r="C29" s="8" t="s">
        <v>31</v>
      </c>
      <c r="D29" s="9">
        <v>538</v>
      </c>
      <c r="E29" s="1"/>
    </row>
    <row r="30" spans="1:5" ht="30">
      <c r="A30" s="7" t="str">
        <f>HYPERLINK("http://lifeome.com/advanced_search_result.php?keywords=E13277G-96&amp;search_in_products_model=1", "E13277G-96")</f>
        <v>E13277G-96</v>
      </c>
      <c r="B30" s="11" t="s">
        <v>35</v>
      </c>
      <c r="C30" s="8" t="s">
        <v>36</v>
      </c>
      <c r="D30" s="9">
        <v>715</v>
      </c>
      <c r="E30" s="1"/>
    </row>
    <row r="31" spans="1:5">
      <c r="A31" s="7" t="str">
        <f>HYPERLINK("http://lifeome.com/advanced_search_result.php?keywords=E13274G-96&amp;search_in_products_model=1", "E13274G-96")</f>
        <v>E13274G-96</v>
      </c>
      <c r="B31" s="11" t="s">
        <v>37</v>
      </c>
      <c r="C31" s="8" t="s">
        <v>36</v>
      </c>
      <c r="D31" s="9">
        <v>670</v>
      </c>
      <c r="E31" s="1"/>
    </row>
    <row r="32" spans="1:5">
      <c r="A32" s="7" t="str">
        <f>HYPERLINK("http://lifeome.com/advanced_search_result.php?keywords=E13279G-96&amp;search_in_products_model=1", "E13279G-96")</f>
        <v>E13279G-96</v>
      </c>
      <c r="B32" s="11" t="s">
        <v>38</v>
      </c>
      <c r="C32" s="8" t="s">
        <v>36</v>
      </c>
      <c r="D32" s="9">
        <v>595</v>
      </c>
      <c r="E32" s="1"/>
    </row>
    <row r="33" spans="1:5" ht="30">
      <c r="A33" s="7" t="str">
        <f>HYPERLINK("http://lifeome.com/advanced_search_result.php?keywords=E06761Gu-96&amp;search_in_products_model=1", "E06761Gu-96")</f>
        <v>E06761Gu-96</v>
      </c>
      <c r="B33" s="11" t="s">
        <v>39</v>
      </c>
      <c r="C33" s="8" t="s">
        <v>40</v>
      </c>
      <c r="D33" s="9">
        <v>715</v>
      </c>
      <c r="E33" s="1"/>
    </row>
    <row r="34" spans="1:5" ht="30">
      <c r="A34" s="7" t="str">
        <f>HYPERLINK("http://lifeome.com/advanced_search_result.php?keywords=E13441Gp-96&amp;search_in_products_model=1", "E13441Gp-96")</f>
        <v>E13441Gp-96</v>
      </c>
      <c r="B34" s="11" t="s">
        <v>41</v>
      </c>
      <c r="C34" s="8" t="s">
        <v>40</v>
      </c>
      <c r="D34" s="9">
        <v>670</v>
      </c>
      <c r="E34" s="1"/>
    </row>
    <row r="35" spans="1:5">
      <c r="A35" s="7" t="str">
        <f>HYPERLINK("http://lifeome.com/advanced_search_result.php?keywords=EQ027466HA-96&amp;search_in_products_model=1", "EQ027466HA-96")</f>
        <v>EQ027466HA-96</v>
      </c>
      <c r="B35" s="11" t="s">
        <v>551</v>
      </c>
      <c r="C35" s="8" t="s">
        <v>42</v>
      </c>
      <c r="D35" s="9">
        <v>595</v>
      </c>
      <c r="E35" s="1"/>
    </row>
    <row r="36" spans="1:5" ht="30">
      <c r="A36" s="7" t="str">
        <f>HYPERLINK("http://lifeome.com/advanced_search_result.php?keywords=EQ027176HA-96&amp;search_in_products_model=1", "EQ027176HA-96")</f>
        <v>EQ027176HA-96</v>
      </c>
      <c r="B36" s="11" t="s">
        <v>43</v>
      </c>
      <c r="C36" s="8" t="s">
        <v>42</v>
      </c>
      <c r="D36" s="9">
        <v>715</v>
      </c>
      <c r="E36" s="1"/>
    </row>
    <row r="37" spans="1:5" ht="30">
      <c r="A37" s="7" t="str">
        <f>HYPERLINK("http://lifeome.com/advanced_search_result.php?keywords=EQ027176HO-96&amp;search_in_products_model=1", "EQ027176HO-96")</f>
        <v>EQ027176HO-96</v>
      </c>
      <c r="B37" s="11" t="s">
        <v>44</v>
      </c>
      <c r="C37" s="8" t="s">
        <v>45</v>
      </c>
      <c r="D37" s="9">
        <v>715</v>
      </c>
      <c r="E37" s="1"/>
    </row>
    <row r="38" spans="1:5">
      <c r="A38" s="7" t="str">
        <f>HYPERLINK("http://lifeome.com/advanced_search_result.php?keywords=EQ027175HO-96&amp;search_in_products_model=1", "EQ027175HO-96")</f>
        <v>EQ027175HO-96</v>
      </c>
      <c r="B38" s="11" t="s">
        <v>46</v>
      </c>
      <c r="C38" s="8" t="s">
        <v>45</v>
      </c>
      <c r="D38" s="9">
        <v>670</v>
      </c>
      <c r="E38" s="1"/>
    </row>
    <row r="39" spans="1:5" ht="30">
      <c r="A39" s="7" t="str">
        <f>HYPERLINK("http://lifeome.com/advanced_search_result.php?keywords=E04883h-96&amp;search_in_products_model=1", "E04883h-96")</f>
        <v>E04883h-96</v>
      </c>
      <c r="B39" s="11" t="s">
        <v>47</v>
      </c>
      <c r="C39" s="8" t="s">
        <v>341</v>
      </c>
      <c r="D39" s="9">
        <v>450</v>
      </c>
      <c r="E39" s="1"/>
    </row>
    <row r="40" spans="1:5" ht="30">
      <c r="A40" s="7" t="str">
        <f>HYPERLINK("http://lifeome.com/advanced_search_result.php?keywords=E06866Mo-96&amp;search_in_products_model=1", "E06866Mo-96")</f>
        <v>E06866Mo-96</v>
      </c>
      <c r="B40" s="11" t="s">
        <v>48</v>
      </c>
      <c r="C40" s="8" t="s">
        <v>49</v>
      </c>
      <c r="D40" s="9">
        <v>715</v>
      </c>
      <c r="E40" s="1"/>
    </row>
    <row r="41" spans="1:5" ht="30">
      <c r="A41" s="7" t="str">
        <f>HYPERLINK("http://lifeome.com/advanced_search_result.php?keywords=EL018724MK-96&amp;search_in_products_model=1", "EL018724MK-96")</f>
        <v>EL018724MK-96</v>
      </c>
      <c r="B41" s="11" t="s">
        <v>50</v>
      </c>
      <c r="C41" s="8" t="s">
        <v>49</v>
      </c>
      <c r="D41" s="9">
        <v>595</v>
      </c>
      <c r="E41" s="1"/>
    </row>
    <row r="42" spans="1:5" ht="30">
      <c r="A42" s="7" t="str">
        <f>HYPERLINK("http://lifeome.com/advanced_search_result.php?keywords=E08274m-96&amp;search_in_products_model=1", "E08274m-96")</f>
        <v>E08274m-96</v>
      </c>
      <c r="B42" s="11" t="s">
        <v>51</v>
      </c>
      <c r="C42" s="8" t="s">
        <v>52</v>
      </c>
      <c r="D42" s="9">
        <v>595</v>
      </c>
      <c r="E42" s="1"/>
    </row>
    <row r="43" spans="1:5" ht="30">
      <c r="A43" s="7" t="str">
        <f>HYPERLINK("http://lifeome.com/advanced_search_result.php?keywords=E13925m-96&amp;search_in_products_model=1", "E13925m-96")</f>
        <v>E13925m-96</v>
      </c>
      <c r="B43" s="11" t="s">
        <v>53</v>
      </c>
      <c r="C43" s="8" t="s">
        <v>52</v>
      </c>
      <c r="D43" s="9">
        <v>595</v>
      </c>
      <c r="E43" s="1"/>
    </row>
    <row r="44" spans="1:5">
      <c r="A44" s="7" t="str">
        <f>HYPERLINK("http://lifeome.com/advanced_search_result.php?keywords=E05068m-96&amp;search_in_products_model=1", "E05068m-96")</f>
        <v>E05068m-96</v>
      </c>
      <c r="B44" s="11" t="s">
        <v>54</v>
      </c>
      <c r="C44" s="8" t="s">
        <v>52</v>
      </c>
      <c r="D44" s="9">
        <v>595</v>
      </c>
      <c r="E44" s="1"/>
    </row>
    <row r="45" spans="1:5">
      <c r="A45" s="7" t="str">
        <f>HYPERLINK("http://lifeome.com/advanced_search_result.php?keywords=E08827m-96&amp;search_in_products_model=1", "E08827m-96")</f>
        <v>E08827m-96</v>
      </c>
      <c r="B45" s="11" t="s">
        <v>55</v>
      </c>
      <c r="C45" s="8" t="s">
        <v>52</v>
      </c>
      <c r="D45" s="9">
        <v>595</v>
      </c>
      <c r="E45" s="1"/>
    </row>
    <row r="46" spans="1:5" ht="30">
      <c r="A46" s="7" t="str">
        <f>HYPERLINK("http://lifeome.com/advanced_search_result.php?keywords=E06871m-96&amp;search_in_products_model=1", "E06871m-96")</f>
        <v>E06871m-96</v>
      </c>
      <c r="B46" s="11" t="s">
        <v>56</v>
      </c>
      <c r="C46" s="8" t="s">
        <v>52</v>
      </c>
      <c r="D46" s="9">
        <v>715</v>
      </c>
      <c r="E46" s="1"/>
    </row>
    <row r="47" spans="1:5">
      <c r="A47" s="7" t="str">
        <f>HYPERLINK("http://lifeome.com/advanced_search_result.php?keywords=E05071m-96&amp;search_in_products_model=1", "E05071m-96")</f>
        <v>E05071m-96</v>
      </c>
      <c r="B47" s="11" t="s">
        <v>57</v>
      </c>
      <c r="C47" s="8" t="s">
        <v>52</v>
      </c>
      <c r="D47" s="9">
        <v>670</v>
      </c>
      <c r="E47" s="1"/>
    </row>
    <row r="48" spans="1:5" ht="30">
      <c r="A48" s="7" t="str">
        <f>HYPERLINK("http://lifeome.com/advanced_search_result.php?keywords=E06882m-96&amp;search_in_products_model=1", "E06882m-96")</f>
        <v>E06882m-96</v>
      </c>
      <c r="B48" s="11" t="s">
        <v>58</v>
      </c>
      <c r="C48" s="8" t="s">
        <v>52</v>
      </c>
      <c r="D48" s="9">
        <v>475</v>
      </c>
      <c r="E48" s="1"/>
    </row>
    <row r="49" spans="1:5" ht="30">
      <c r="A49" s="7" t="str">
        <f>HYPERLINK("http://lifeome.com/advanced_search_result.php?keywords=E08276m-96&amp;search_in_products_model=1", "E08276m-96")</f>
        <v>E08276m-96</v>
      </c>
      <c r="B49" s="11" t="s">
        <v>59</v>
      </c>
      <c r="C49" s="8" t="s">
        <v>52</v>
      </c>
      <c r="D49" s="9">
        <v>695</v>
      </c>
      <c r="E49" s="1"/>
    </row>
    <row r="50" spans="1:5" ht="30">
      <c r="A50" s="7" t="str">
        <f>HYPERLINK("http://lifeome.com/advanced_search_result.php?keywords=E13053m-96&amp;search_in_products_model=1", "E13053m-96")</f>
        <v>E13053m-96</v>
      </c>
      <c r="B50" s="11" t="s">
        <v>60</v>
      </c>
      <c r="C50" s="8" t="s">
        <v>52</v>
      </c>
      <c r="D50" s="9">
        <v>595</v>
      </c>
      <c r="E50" s="1"/>
    </row>
    <row r="51" spans="1:5" ht="30">
      <c r="A51" s="7" t="str">
        <f>HYPERLINK("http://lifeome.com/advanced_search_result.php?keywords=E08934Nu-96&amp;search_in_products_model=1", "E08934Nu-96")</f>
        <v>E08934Nu-96</v>
      </c>
      <c r="B51" s="11" t="s">
        <v>61</v>
      </c>
      <c r="C51" s="8" t="s">
        <v>62</v>
      </c>
      <c r="D51" s="9">
        <v>595</v>
      </c>
      <c r="E51" s="1"/>
    </row>
    <row r="52" spans="1:5">
      <c r="A52" s="7" t="str">
        <f>HYPERLINK("http://lifeome.com/advanced_search_result.php?keywords=EL001421PI-96&amp;search_in_products_model=1", "EL001421PI-96")</f>
        <v>EL001421PI-96</v>
      </c>
      <c r="B52" s="11" t="s">
        <v>63</v>
      </c>
      <c r="C52" s="8" t="s">
        <v>64</v>
      </c>
      <c r="D52" s="9">
        <v>595</v>
      </c>
      <c r="E52" s="1"/>
    </row>
    <row r="53" spans="1:5">
      <c r="A53" s="7" t="str">
        <f>HYPERLINK("http://lifeome.com/advanced_search_result.php?keywords=E15977p-96&amp;search_in_products_model=1", "E15977p-96")</f>
        <v>E15977p-96</v>
      </c>
      <c r="B53" s="11" t="s">
        <v>65</v>
      </c>
      <c r="C53" s="8" t="s">
        <v>64</v>
      </c>
      <c r="D53" s="9">
        <v>695</v>
      </c>
      <c r="E53" s="1"/>
    </row>
    <row r="54" spans="1:5">
      <c r="A54" s="7" t="str">
        <f>HYPERLINK("http://lifeome.com/advanced_search_result.php?keywords=E13479p-96&amp;search_in_products_model=1", "E13479p-96")</f>
        <v>E13479p-96</v>
      </c>
      <c r="B54" s="11" t="s">
        <v>66</v>
      </c>
      <c r="C54" s="8" t="s">
        <v>64</v>
      </c>
      <c r="D54" s="9">
        <v>595</v>
      </c>
      <c r="E54" s="1"/>
    </row>
    <row r="55" spans="1:5" ht="30">
      <c r="A55" s="7" t="str">
        <f>HYPERLINK("http://lifeome.com/advanced_search_result.php?keywords=E06791p-96&amp;search_in_products_model=1", "E06791p-96")</f>
        <v>E06791p-96</v>
      </c>
      <c r="B55" s="11" t="s">
        <v>67</v>
      </c>
      <c r="C55" s="8" t="s">
        <v>64</v>
      </c>
      <c r="D55" s="9">
        <v>715</v>
      </c>
      <c r="E55" s="1"/>
    </row>
    <row r="56" spans="1:5">
      <c r="A56" s="7" t="str">
        <f>HYPERLINK("http://lifeome.com/advanced_search_result.php?keywords=E06828p-96&amp;search_in_products_model=1", "E06828p-96")</f>
        <v>E06828p-96</v>
      </c>
      <c r="B56" s="11" t="s">
        <v>68</v>
      </c>
      <c r="C56" s="8" t="s">
        <v>64</v>
      </c>
      <c r="D56" s="9">
        <v>670</v>
      </c>
      <c r="E56" s="1"/>
    </row>
    <row r="57" spans="1:5">
      <c r="A57" s="7" t="str">
        <f>HYPERLINK("http://lifeome.com/advanced_search_result.php?keywords=E12870p-96&amp;search_in_products_model=1", "E12870p-96")</f>
        <v>E12870p-96</v>
      </c>
      <c r="B57" s="11" t="s">
        <v>69</v>
      </c>
      <c r="C57" s="8" t="s">
        <v>64</v>
      </c>
      <c r="D57" s="9">
        <v>670</v>
      </c>
      <c r="E57" s="1"/>
    </row>
    <row r="58" spans="1:5">
      <c r="A58" s="7" t="str">
        <f>HYPERLINK("http://lifeome.com/advanced_search_result.php?keywords=E15801p-96&amp;search_in_products_model=1", "E15801p-96")</f>
        <v>E15801p-96</v>
      </c>
      <c r="B58" s="11" t="s">
        <v>70</v>
      </c>
      <c r="C58" s="8" t="s">
        <v>64</v>
      </c>
      <c r="D58" s="9">
        <v>595</v>
      </c>
      <c r="E58" s="1"/>
    </row>
    <row r="59" spans="1:5" ht="30">
      <c r="A59" s="7" t="str">
        <f>HYPERLINK("http://lifeome.com/advanced_search_result.php?keywords=EL002486RB-96&amp;search_in_products_model=1", "EL002486RB-96")</f>
        <v>EL002486RB-96</v>
      </c>
      <c r="B59" s="11" t="s">
        <v>71</v>
      </c>
      <c r="C59" s="8" t="s">
        <v>72</v>
      </c>
      <c r="D59" s="9">
        <v>595</v>
      </c>
      <c r="E59" s="1"/>
    </row>
    <row r="60" spans="1:5">
      <c r="A60" s="7" t="str">
        <f>HYPERLINK("http://lifeome.com/advanced_search_result.php?keywords=E06915Rb-96&amp;search_in_products_model=1", "E06915Rb-96")</f>
        <v>E06915Rb-96</v>
      </c>
      <c r="B60" s="11" t="s">
        <v>73</v>
      </c>
      <c r="C60" s="8" t="s">
        <v>72</v>
      </c>
      <c r="D60" s="9">
        <v>585</v>
      </c>
      <c r="E60" s="1"/>
    </row>
    <row r="61" spans="1:5" ht="30">
      <c r="A61" s="7" t="str">
        <f>HYPERLINK("http://lifeome.com/advanced_search_result.php?keywords=E06918Rb-96&amp;search_in_products_model=1", "E06918Rb-96")</f>
        <v>E06918Rb-96</v>
      </c>
      <c r="B61" s="11" t="s">
        <v>74</v>
      </c>
      <c r="C61" s="8" t="s">
        <v>72</v>
      </c>
      <c r="D61" s="9">
        <v>715</v>
      </c>
      <c r="E61" s="1"/>
    </row>
    <row r="62" spans="1:5" ht="30">
      <c r="A62" s="7" t="str">
        <f>HYPERLINK("http://lifeome.com/advanced_search_result.php?keywords=EL001586RB-96&amp;search_in_products_model=1", "EL001586RB-96")</f>
        <v>EL001586RB-96</v>
      </c>
      <c r="B62" s="11" t="s">
        <v>75</v>
      </c>
      <c r="C62" s="8" t="s">
        <v>72</v>
      </c>
      <c r="D62" s="9">
        <v>795</v>
      </c>
      <c r="E62" s="1"/>
    </row>
    <row r="63" spans="1:5">
      <c r="A63" s="7" t="str">
        <f>HYPERLINK("http://lifeome.com/advanced_search_result.php?keywords=E17780Rb-96&amp;search_in_products_model=1", "E17780Rb-96")</f>
        <v>E17780Rb-96</v>
      </c>
      <c r="B63" s="11" t="s">
        <v>76</v>
      </c>
      <c r="C63" s="8" t="s">
        <v>72</v>
      </c>
      <c r="D63" s="9">
        <v>670</v>
      </c>
      <c r="E63" s="1"/>
    </row>
    <row r="64" spans="1:5">
      <c r="A64" s="7" t="str">
        <f>HYPERLINK("http://lifeome.com/advanced_search_result.php?keywords=E05103Rb-96&amp;search_in_products_model=1", "E05103Rb-96")</f>
        <v>E05103Rb-96</v>
      </c>
      <c r="B64" s="11" t="s">
        <v>77</v>
      </c>
      <c r="C64" s="8" t="s">
        <v>72</v>
      </c>
      <c r="D64" s="9">
        <v>595</v>
      </c>
      <c r="E64" s="1"/>
    </row>
    <row r="65" spans="1:5" ht="30">
      <c r="A65" s="7" t="str">
        <f>HYPERLINK("http://lifeome.com/advanced_search_result.php?keywords=E11203Rb-96&amp;search_in_products_model=1", "E11203Rb-96")</f>
        <v>E11203Rb-96</v>
      </c>
      <c r="B65" s="11" t="s">
        <v>78</v>
      </c>
      <c r="C65" s="8" t="s">
        <v>72</v>
      </c>
      <c r="D65" s="9">
        <v>475</v>
      </c>
      <c r="E65" s="1"/>
    </row>
    <row r="66" spans="1:5">
      <c r="A66" s="7" t="str">
        <f>HYPERLINK("http://lifeome.com/advanced_search_result.php?keywords=E08281r-96&amp;search_in_products_model=1", "E08281r-96")</f>
        <v>E08281r-96</v>
      </c>
      <c r="B66" s="11" t="s">
        <v>79</v>
      </c>
      <c r="C66" s="8" t="s">
        <v>80</v>
      </c>
      <c r="D66" s="9">
        <v>595</v>
      </c>
      <c r="E66" s="1"/>
    </row>
    <row r="67" spans="1:5" ht="30">
      <c r="A67" s="7" t="str">
        <f>HYPERLINK("http://lifeome.com/advanced_search_result.php?keywords=E07873r-96&amp;search_in_products_model=1", "E07873r-96")</f>
        <v>E07873r-96</v>
      </c>
      <c r="B67" s="11" t="s">
        <v>81</v>
      </c>
      <c r="C67" s="8" t="s">
        <v>80</v>
      </c>
      <c r="D67" s="9">
        <v>695</v>
      </c>
      <c r="E67" s="1"/>
    </row>
    <row r="68" spans="1:5" ht="30">
      <c r="A68" s="7" t="str">
        <f>HYPERLINK("http://lifeome.com/advanced_search_result.php?keywords=E08273r-96&amp;search_in_products_model=1", "E08273r-96")</f>
        <v>E08273r-96</v>
      </c>
      <c r="B68" s="11" t="s">
        <v>82</v>
      </c>
      <c r="C68" s="8" t="s">
        <v>80</v>
      </c>
      <c r="D68" s="9">
        <v>595</v>
      </c>
      <c r="E68" s="1"/>
    </row>
    <row r="69" spans="1:5">
      <c r="A69" s="7" t="str">
        <f>HYPERLINK("http://lifeome.com/advanced_search_result.php?keywords=E13926r-96&amp;search_in_products_model=1", "E13926r-96")</f>
        <v>E13926r-96</v>
      </c>
      <c r="B69" s="11" t="s">
        <v>83</v>
      </c>
      <c r="C69" s="8" t="s">
        <v>80</v>
      </c>
      <c r="D69" s="9">
        <v>595</v>
      </c>
      <c r="E69" s="1"/>
    </row>
    <row r="70" spans="1:5">
      <c r="A70" s="7" t="str">
        <f>HYPERLINK("http://lifeome.com/advanced_search_result.php?keywords=E05067r-96&amp;search_in_products_model=1", "E05067r-96")</f>
        <v>E05067r-96</v>
      </c>
      <c r="B70" s="11" t="s">
        <v>84</v>
      </c>
      <c r="C70" s="8" t="s">
        <v>80</v>
      </c>
      <c r="D70" s="9">
        <v>595</v>
      </c>
      <c r="E70" s="1"/>
    </row>
    <row r="71" spans="1:5">
      <c r="A71" s="7" t="str">
        <f>HYPERLINK("http://lifeome.com/advanced_search_result.php?keywords=E08826r-96&amp;search_in_products_model=1", "E08826r-96")</f>
        <v>E08826r-96</v>
      </c>
      <c r="B71" s="11" t="s">
        <v>85</v>
      </c>
      <c r="C71" s="8" t="s">
        <v>80</v>
      </c>
      <c r="D71" s="9">
        <v>595</v>
      </c>
      <c r="E71" s="1"/>
    </row>
    <row r="72" spans="1:5" ht="30">
      <c r="A72" s="7" t="str">
        <f>HYPERLINK("http://lifeome.com/advanced_search_result.php?keywords=E06869r-96&amp;search_in_products_model=1", "E06869r-96")</f>
        <v>E06869r-96</v>
      </c>
      <c r="B72" s="11" t="s">
        <v>86</v>
      </c>
      <c r="C72" s="8" t="s">
        <v>80</v>
      </c>
      <c r="D72" s="9">
        <v>715</v>
      </c>
      <c r="E72" s="1"/>
    </row>
    <row r="73" spans="1:5">
      <c r="A73" s="7" t="str">
        <f>HYPERLINK("http://lifeome.com/advanced_search_result.php?keywords=E05070r-96&amp;search_in_products_model=1", "E05070r-96")</f>
        <v>E05070r-96</v>
      </c>
      <c r="B73" s="11" t="s">
        <v>87</v>
      </c>
      <c r="C73" s="8" t="s">
        <v>80</v>
      </c>
      <c r="D73" s="9">
        <v>670</v>
      </c>
      <c r="E73" s="1"/>
    </row>
    <row r="74" spans="1:5">
      <c r="A74" s="7" t="str">
        <f>HYPERLINK("http://lifeome.com/advanced_search_result.php?keywords=E06881r-96&amp;search_in_products_model=1", "E06881r-96")</f>
        <v>E06881r-96</v>
      </c>
      <c r="B74" s="11" t="s">
        <v>88</v>
      </c>
      <c r="C74" s="8" t="s">
        <v>80</v>
      </c>
      <c r="D74" s="9">
        <v>475</v>
      </c>
      <c r="E74" s="1"/>
    </row>
    <row r="75" spans="1:5">
      <c r="A75" s="7" t="str">
        <f>HYPERLINK("http://lifeome.com/advanced_search_result.php?keywords=E08275r-96&amp;search_in_products_model=1", "E08275r-96")</f>
        <v>E08275r-96</v>
      </c>
      <c r="B75" s="11" t="s">
        <v>89</v>
      </c>
      <c r="C75" s="8" t="s">
        <v>80</v>
      </c>
      <c r="D75" s="9">
        <v>695</v>
      </c>
      <c r="E75" s="1"/>
    </row>
    <row r="76" spans="1:5" ht="30">
      <c r="A76" s="7" t="str">
        <f>HYPERLINK("http://lifeome.com/advanced_search_result.php?keywords=E11298r-96&amp;search_in_products_model=1", "E11298r-96")</f>
        <v>E11298r-96</v>
      </c>
      <c r="B76" s="11" t="s">
        <v>90</v>
      </c>
      <c r="C76" s="8" t="s">
        <v>80</v>
      </c>
      <c r="D76" s="9">
        <v>595</v>
      </c>
      <c r="E76" s="1"/>
    </row>
    <row r="77" spans="1:5" ht="30">
      <c r="A77" s="7" t="str">
        <f>HYPERLINK("http://lifeome.com/advanced_search_result.php?keywords=EL001631SH-96&amp;search_in_products_model=1", "EL001631SH-96")</f>
        <v>EL001631SH-96</v>
      </c>
      <c r="B77" s="11" t="s">
        <v>91</v>
      </c>
      <c r="C77" s="8" t="s">
        <v>92</v>
      </c>
      <c r="D77" s="9">
        <v>795</v>
      </c>
      <c r="E77" s="1"/>
    </row>
    <row r="78" spans="1:5" ht="30">
      <c r="A78" s="7" t="str">
        <f>HYPERLINK("http://lifeome.com/advanced_search_result.php?keywords=EL001631SH-96&amp;search_in_products_model=1", "EL001631SH-96")</f>
        <v>EL001631SH-96</v>
      </c>
      <c r="B78" s="11" t="s">
        <v>91</v>
      </c>
      <c r="C78" s="8" t="s">
        <v>92</v>
      </c>
      <c r="D78" s="9">
        <v>795</v>
      </c>
      <c r="E78" s="1"/>
    </row>
    <row r="79" spans="1:5" ht="30">
      <c r="A79" s="7" t="str">
        <f>HYPERLINK("http://lifeome.com/advanced_search_result.php?keywords=E13161Sh-96&amp;search_in_products_model=1", "E13161Sh-96")</f>
        <v>E13161Sh-96</v>
      </c>
      <c r="B79" s="11" t="s">
        <v>93</v>
      </c>
      <c r="C79" s="8" t="s">
        <v>92</v>
      </c>
      <c r="D79" s="9">
        <v>595</v>
      </c>
      <c r="E79" s="1"/>
    </row>
    <row r="80" spans="1:5">
      <c r="A80" s="7" t="str">
        <f>HYPERLINK("http://lifeome.com/advanced_search_result.php?keywords=E17222Sm-96&amp;search_in_products_model=1", "E17222Sm-96")</f>
        <v>E17222Sm-96</v>
      </c>
      <c r="B80" s="11" t="s">
        <v>94</v>
      </c>
      <c r="C80" s="8" t="s">
        <v>95</v>
      </c>
      <c r="D80" s="9">
        <v>670</v>
      </c>
      <c r="E80" s="1"/>
    </row>
    <row r="81" spans="1:5">
      <c r="A81" s="7" t="str">
        <f>HYPERLINK("http://lifeome.com/advanced_search_result.php?keywords=E06927Rb-96&amp;search_in_products_model=1", "E06927Rb-96")</f>
        <v>E06927Rb-96</v>
      </c>
      <c r="B81" s="11" t="s">
        <v>96</v>
      </c>
      <c r="C81" s="8" t="s">
        <v>72</v>
      </c>
      <c r="D81" s="9">
        <v>595</v>
      </c>
      <c r="E81" s="1"/>
    </row>
    <row r="82" spans="1:5" ht="27.75">
      <c r="A82" s="7" t="str">
        <f>HYPERLINK("http://lifeome.com/advanced_search_result.php?keywords=E12824m-96&amp;search_in_products_model=1", "E12824m-96")</f>
        <v>E12824m-96</v>
      </c>
      <c r="B82" s="11" t="s">
        <v>550</v>
      </c>
      <c r="C82" s="8" t="s">
        <v>52</v>
      </c>
      <c r="D82" s="9">
        <v>695</v>
      </c>
      <c r="E82" s="1"/>
    </row>
    <row r="83" spans="1:5" ht="30">
      <c r="A83" s="7" t="str">
        <f>HYPERLINK("http://lifeome.com/advanced_search_result.php?keywords=E17484Sh-96&amp;search_in_products_model=1", "E17484Sh-96")</f>
        <v>E17484Sh-96</v>
      </c>
      <c r="B83" s="11" t="s">
        <v>97</v>
      </c>
      <c r="C83" s="8" t="s">
        <v>92</v>
      </c>
      <c r="D83" s="9">
        <v>695</v>
      </c>
      <c r="E83" s="1"/>
    </row>
    <row r="84" spans="1:5">
      <c r="A84" s="7" t="str">
        <f>HYPERLINK("http://lifeome.com/advanced_search_result.php?keywords=E13196c-96&amp;search_in_products_model=1", "E13196c-96")</f>
        <v>E13196c-96</v>
      </c>
      <c r="B84" s="11" t="s">
        <v>98</v>
      </c>
      <c r="C84" s="8" t="s">
        <v>14</v>
      </c>
      <c r="D84" s="9">
        <v>595</v>
      </c>
      <c r="E84" s="1"/>
    </row>
    <row r="85" spans="1:5">
      <c r="A85" s="7" t="str">
        <f>HYPERLINK("http://lifeome.com/advanced_search_result.php?keywords=E15818Fm-96&amp;search_in_products_model=1", "E15818Fm-96")</f>
        <v>E15818Fm-96</v>
      </c>
      <c r="B85" s="11" t="s">
        <v>99</v>
      </c>
      <c r="C85" s="8" t="s">
        <v>100</v>
      </c>
      <c r="D85" s="9">
        <v>595</v>
      </c>
      <c r="E85" s="1"/>
    </row>
    <row r="86" spans="1:5">
      <c r="A86" s="7" t="str">
        <f>HYPERLINK("http://lifeome.com/advanced_search_result.php?keywords=E07980m-96&amp;search_in_products_model=1", "E07980m-96")</f>
        <v>E07980m-96</v>
      </c>
      <c r="B86" s="11" t="s">
        <v>101</v>
      </c>
      <c r="C86" s="8" t="s">
        <v>102</v>
      </c>
      <c r="D86" s="9">
        <v>405</v>
      </c>
      <c r="E86" s="1"/>
    </row>
    <row r="87" spans="1:5" ht="30">
      <c r="A87" s="7" t="str">
        <f>HYPERLINK("http://lifeome.com/advanced_search_result.php?keywords=E06883h-96&amp;search_in_products_model=1", "E06883h-96")</f>
        <v>E06883h-96</v>
      </c>
      <c r="B87" s="11" t="s">
        <v>103</v>
      </c>
      <c r="C87" s="8" t="s">
        <v>341</v>
      </c>
      <c r="D87" s="9">
        <v>449.67</v>
      </c>
      <c r="E87" s="1"/>
    </row>
    <row r="88" spans="1:5">
      <c r="A88" s="7" t="str">
        <f>HYPERLINK("http://lifeome.com/advanced_search_result.php?keywords=E05187h-96&amp;search_in_products_model=1", "E05187h-96")</f>
        <v>E05187h-96</v>
      </c>
      <c r="B88" s="11" t="s">
        <v>104</v>
      </c>
      <c r="C88" s="8" t="s">
        <v>341</v>
      </c>
      <c r="D88" s="9">
        <v>450</v>
      </c>
      <c r="E88" s="1"/>
    </row>
    <row r="89" spans="1:5" ht="30">
      <c r="A89" s="7" t="str">
        <f>HYPERLINK("http://lifeome.com/advanced_search_result.php?keywords=EQ027650MO-96&amp;search_in_products_model=1", "EQ027650MO-96")</f>
        <v>EQ027650MO-96</v>
      </c>
      <c r="B89" s="11" t="s">
        <v>552</v>
      </c>
      <c r="C89" s="8" t="s">
        <v>52</v>
      </c>
      <c r="D89" s="9">
        <v>465</v>
      </c>
      <c r="E89" s="1"/>
    </row>
    <row r="90" spans="1:5">
      <c r="A90" s="7" t="str">
        <f>HYPERLINK("http://lifeome.com/advanced_search_result.php?keywords=E05081h-96&amp;search_in_products_model=1", "E05081h-96")</f>
        <v>E05081h-96</v>
      </c>
      <c r="B90" s="11" t="s">
        <v>105</v>
      </c>
      <c r="C90" s="8" t="s">
        <v>341</v>
      </c>
      <c r="D90" s="9">
        <v>475</v>
      </c>
      <c r="E90" s="1"/>
    </row>
    <row r="91" spans="1:5">
      <c r="A91" s="7" t="str">
        <f>HYPERLINK("http://lifeome.com/advanced_search_result.php?keywords=E06936Rb-96&amp;search_in_products_model=1", "E06936Rb-96")</f>
        <v>E06936Rb-96</v>
      </c>
      <c r="B91" s="11" t="s">
        <v>106</v>
      </c>
      <c r="C91" s="8" t="s">
        <v>72</v>
      </c>
      <c r="D91" s="9">
        <v>475</v>
      </c>
      <c r="E91" s="1"/>
    </row>
    <row r="92" spans="1:5">
      <c r="A92" s="7" t="str">
        <f>HYPERLINK("http://lifeome.com/advanced_search_result.php?keywords=E07288c-96&amp;search_in_products_model=1", "E07288c-96")</f>
        <v>E07288c-96</v>
      </c>
      <c r="B92" s="11" t="s">
        <v>107</v>
      </c>
      <c r="C92" s="8" t="s">
        <v>14</v>
      </c>
      <c r="D92" s="9">
        <v>475</v>
      </c>
      <c r="E92" s="1"/>
    </row>
    <row r="93" spans="1:5">
      <c r="A93" s="7" t="str">
        <f>HYPERLINK("http://lifeome.com/advanced_search_result.php?keywords=E07985h-96&amp;search_in_products_model=1", "E07985h-96")</f>
        <v>E07985h-96</v>
      </c>
      <c r="B93" s="11" t="s">
        <v>108</v>
      </c>
      <c r="C93" s="8" t="s">
        <v>341</v>
      </c>
      <c r="D93" s="9">
        <v>475</v>
      </c>
      <c r="E93" s="1"/>
    </row>
    <row r="94" spans="1:5">
      <c r="A94" s="7" t="str">
        <f>HYPERLINK("http://lifeome.com/advanced_search_result.php?keywords=E08489f-96&amp;search_in_products_model=1", "E08489f-96")</f>
        <v>E08489f-96</v>
      </c>
      <c r="B94" s="11" t="s">
        <v>109</v>
      </c>
      <c r="C94" s="8" t="s">
        <v>31</v>
      </c>
      <c r="D94" s="9">
        <v>475</v>
      </c>
      <c r="E94" s="1"/>
    </row>
    <row r="95" spans="1:5">
      <c r="A95" s="7" t="str">
        <f>HYPERLINK("http://lifeome.com/advanced_search_result.php?keywords=E12015B-96&amp;search_in_products_model=1", "E12015B-96")</f>
        <v>E12015B-96</v>
      </c>
      <c r="B95" s="11" t="s">
        <v>110</v>
      </c>
      <c r="C95" s="8" t="s">
        <v>8</v>
      </c>
      <c r="D95" s="9">
        <v>475</v>
      </c>
      <c r="E95" s="1"/>
    </row>
    <row r="96" spans="1:5">
      <c r="A96" s="7" t="str">
        <f>HYPERLINK("http://lifeome.com/advanced_search_result.php?keywords=E12017B-96&amp;search_in_products_model=1", "E12017B-96")</f>
        <v>E12017B-96</v>
      </c>
      <c r="B96" s="11" t="s">
        <v>111</v>
      </c>
      <c r="C96" s="8" t="s">
        <v>8</v>
      </c>
      <c r="D96" s="9">
        <v>475</v>
      </c>
      <c r="E96" s="1"/>
    </row>
    <row r="97" spans="1:5" ht="30">
      <c r="A97" s="7" t="str">
        <f>HYPERLINK("http://lifeome.com/advanced_search_result.php?keywords=E04638h
-96&amp;search_in_products_model=1", "E04638h
-96")</f>
        <v>E04638h
-96</v>
      </c>
      <c r="B97" s="11" t="s">
        <v>112</v>
      </c>
      <c r="C97" s="8" t="s">
        <v>341</v>
      </c>
      <c r="D97" s="9">
        <v>495</v>
      </c>
      <c r="E97" s="1"/>
    </row>
    <row r="98" spans="1:5">
      <c r="A98" s="7" t="str">
        <f>HYPERLINK("http://lifeome.com/advanced_search_result.php?keywords=E04641h-96&amp;search_in_products_model=1", "E04641h-96")</f>
        <v>E04641h-96</v>
      </c>
      <c r="B98" s="11" t="s">
        <v>113</v>
      </c>
      <c r="C98" s="8" t="s">
        <v>341</v>
      </c>
      <c r="D98" s="9">
        <v>495</v>
      </c>
      <c r="E98" s="1"/>
    </row>
    <row r="99" spans="1:5" ht="30">
      <c r="A99" s="7" t="str">
        <f>HYPERLINK("http://lifeome.com/advanced_search_result.php?keywords=E04753h-96&amp;search_in_products_model=1", "E04753h-96")</f>
        <v>E04753h-96</v>
      </c>
      <c r="B99" s="11" t="s">
        <v>114</v>
      </c>
      <c r="C99" s="8" t="s">
        <v>341</v>
      </c>
      <c r="D99" s="9">
        <v>495</v>
      </c>
      <c r="E99" s="1"/>
    </row>
    <row r="100" spans="1:5" ht="30">
      <c r="A100" s="7" t="str">
        <f>HYPERLINK("http://lifeome.com/advanced_search_result.php?keywords=E05076r-96&amp;search_in_products_model=1", "E05076r-96")</f>
        <v>E05076r-96</v>
      </c>
      <c r="B100" s="11" t="s">
        <v>115</v>
      </c>
      <c r="C100" s="8" t="s">
        <v>80</v>
      </c>
      <c r="D100" s="9">
        <v>495</v>
      </c>
      <c r="E100" s="1"/>
    </row>
    <row r="101" spans="1:5" ht="30">
      <c r="A101" s="7" t="str">
        <f>HYPERLINK("http://lifeome.com/advanced_search_result.php?keywords=E05077m-96&amp;search_in_products_model=1", "E05077m-96")</f>
        <v>E05077m-96</v>
      </c>
      <c r="B101" s="11" t="s">
        <v>116</v>
      </c>
      <c r="C101" s="8" t="s">
        <v>52</v>
      </c>
      <c r="D101" s="9">
        <v>495</v>
      </c>
      <c r="E101" s="1"/>
    </row>
    <row r="102" spans="1:5">
      <c r="A102" s="7" t="str">
        <f>HYPERLINK("http://lifeome.com/advanced_search_result.php?keywords=E05079r-96&amp;search_in_products_model=1", "E05079r-96")</f>
        <v>E05079r-96</v>
      </c>
      <c r="B102" s="11" t="s">
        <v>117</v>
      </c>
      <c r="C102" s="8" t="s">
        <v>80</v>
      </c>
      <c r="D102" s="9">
        <v>495</v>
      </c>
      <c r="E102" s="1"/>
    </row>
    <row r="103" spans="1:5">
      <c r="A103" s="7" t="str">
        <f>HYPERLINK("http://lifeome.com/advanced_search_result.php?keywords=E05080m-96&amp;search_in_products_model=1", "E05080m-96")</f>
        <v>E05080m-96</v>
      </c>
      <c r="B103" s="11" t="s">
        <v>118</v>
      </c>
      <c r="C103" s="8" t="s">
        <v>52</v>
      </c>
      <c r="D103" s="9">
        <v>495</v>
      </c>
      <c r="E103" s="1"/>
    </row>
    <row r="104" spans="1:5">
      <c r="A104" s="7" t="str">
        <f>HYPERLINK("http://lifeome.com/advanced_search_result.php?keywords=E05082r-96&amp;search_in_products_model=1", "E05082r-96")</f>
        <v>E05082r-96</v>
      </c>
      <c r="B104" s="11" t="s">
        <v>119</v>
      </c>
      <c r="C104" s="8" t="s">
        <v>80</v>
      </c>
      <c r="D104" s="9">
        <v>495</v>
      </c>
      <c r="E104" s="1"/>
    </row>
    <row r="105" spans="1:5">
      <c r="A105" s="7" t="str">
        <f>HYPERLINK("http://lifeome.com/advanced_search_result.php?keywords=E05083m-96&amp;search_in_products_model=1", "E05083m-96")</f>
        <v>E05083m-96</v>
      </c>
      <c r="B105" s="11" t="s">
        <v>120</v>
      </c>
      <c r="C105" s="8" t="s">
        <v>52</v>
      </c>
      <c r="D105" s="9">
        <v>495</v>
      </c>
      <c r="E105" s="1"/>
    </row>
    <row r="106" spans="1:5">
      <c r="A106" s="7" t="str">
        <f>HYPERLINK("http://lifeome.com/advanced_search_result.php?keywords=E05085r-96&amp;search_in_products_model=1", "E05085r-96")</f>
        <v>E05085r-96</v>
      </c>
      <c r="B106" s="11" t="s">
        <v>121</v>
      </c>
      <c r="C106" s="8" t="s">
        <v>80</v>
      </c>
      <c r="D106" s="9">
        <v>495</v>
      </c>
      <c r="E106" s="1"/>
    </row>
    <row r="107" spans="1:5">
      <c r="A107" s="7" t="str">
        <f>HYPERLINK("http://lifeome.com/advanced_search_result.php?keywords=E05086m-96&amp;search_in_products_model=1", "E05086m-96")</f>
        <v>E05086m-96</v>
      </c>
      <c r="B107" s="11" t="s">
        <v>122</v>
      </c>
      <c r="C107" s="8" t="s">
        <v>52</v>
      </c>
      <c r="D107" s="9">
        <v>495</v>
      </c>
      <c r="E107" s="1"/>
    </row>
    <row r="108" spans="1:5">
      <c r="A108" s="7" t="str">
        <f>HYPERLINK("http://lifeome.com/advanced_search_result.php?keywords=E05099h-96&amp;search_in_products_model=1", "E05099h-96")</f>
        <v>E05099h-96</v>
      </c>
      <c r="B108" s="11" t="s">
        <v>123</v>
      </c>
      <c r="C108" s="8" t="s">
        <v>341</v>
      </c>
      <c r="D108" s="9">
        <v>495</v>
      </c>
      <c r="E108" s="1"/>
    </row>
    <row r="109" spans="1:5">
      <c r="A109" s="7" t="str">
        <f>HYPERLINK("http://lifeome.com/advanced_search_result.php?keywords=E05108h-96&amp;search_in_products_model=1", "E05108h-96")</f>
        <v>E05108h-96</v>
      </c>
      <c r="B109" s="11" t="s">
        <v>124</v>
      </c>
      <c r="C109" s="8" t="s">
        <v>341</v>
      </c>
      <c r="D109" s="9">
        <v>495</v>
      </c>
      <c r="E109" s="1"/>
    </row>
    <row r="110" spans="1:5">
      <c r="A110" s="7" t="str">
        <f>HYPERLINK("http://lifeome.com/advanced_search_result.php?keywords=E05111h -96&amp;search_in_products_model=1", "E05111h -96")</f>
        <v>E05111h -96</v>
      </c>
      <c r="B110" s="11" t="s">
        <v>125</v>
      </c>
      <c r="C110" s="8" t="s">
        <v>341</v>
      </c>
      <c r="D110" s="9">
        <v>495</v>
      </c>
      <c r="E110" s="1"/>
    </row>
    <row r="111" spans="1:5">
      <c r="A111" s="7" t="str">
        <f>HYPERLINK("http://lifeome.com/advanced_search_result.php?keywords=E05112r -96&amp;search_in_products_model=1", "E05112r -96")</f>
        <v>E05112r -96</v>
      </c>
      <c r="B111" s="11" t="s">
        <v>126</v>
      </c>
      <c r="C111" s="8" t="s">
        <v>80</v>
      </c>
      <c r="D111" s="9">
        <v>495</v>
      </c>
      <c r="E111" s="1"/>
    </row>
    <row r="112" spans="1:5">
      <c r="A112" s="7" t="str">
        <f>HYPERLINK("http://lifeome.com/advanced_search_result.php?keywords=E05113m -96&amp;search_in_products_model=1", "E05113m -96")</f>
        <v>E05113m -96</v>
      </c>
      <c r="B112" s="11" t="s">
        <v>127</v>
      </c>
      <c r="C112" s="8" t="s">
        <v>52</v>
      </c>
      <c r="D112" s="9">
        <v>495</v>
      </c>
      <c r="E112" s="1"/>
    </row>
    <row r="113" spans="1:5" ht="30">
      <c r="A113" s="7" t="str">
        <f>HYPERLINK("http://lifeome.com/advanced_search_result.php?keywords=E05114h -96&amp;search_in_products_model=1", "E05114h -96")</f>
        <v>E05114h -96</v>
      </c>
      <c r="B113" s="11" t="s">
        <v>553</v>
      </c>
      <c r="C113" s="8" t="s">
        <v>341</v>
      </c>
      <c r="D113" s="9">
        <v>495</v>
      </c>
      <c r="E113" s="1"/>
    </row>
    <row r="114" spans="1:5">
      <c r="A114" s="7" t="str">
        <f>HYPERLINK("http://lifeome.com/advanced_search_result.php?keywords=E06804p-96&amp;search_in_products_model=1", "E06804p-96")</f>
        <v>E06804p-96</v>
      </c>
      <c r="B114" s="11" t="s">
        <v>128</v>
      </c>
      <c r="C114" s="8" t="s">
        <v>64</v>
      </c>
      <c r="D114" s="9">
        <v>495</v>
      </c>
      <c r="E114" s="1"/>
    </row>
    <row r="115" spans="1:5">
      <c r="A115" s="7" t="str">
        <f>HYPERLINK("http://lifeome.com/advanced_search_result.php?keywords=E06811p -96&amp;search_in_products_model=1", "E06811p -96")</f>
        <v>E06811p -96</v>
      </c>
      <c r="B115" s="11" t="s">
        <v>129</v>
      </c>
      <c r="C115" s="8" t="s">
        <v>64</v>
      </c>
      <c r="D115" s="9">
        <v>495</v>
      </c>
      <c r="E115" s="1"/>
    </row>
    <row r="116" spans="1:5" ht="30">
      <c r="A116" s="7" t="str">
        <f>HYPERLINK("http://lifeome.com/advanced_search_result.php?keywords=E06867h -96&amp;search_in_products_model=1", "E06867h -96")</f>
        <v>E06867h -96</v>
      </c>
      <c r="B116" s="11" t="s">
        <v>554</v>
      </c>
      <c r="C116" s="8" t="s">
        <v>341</v>
      </c>
      <c r="D116" s="9">
        <v>495</v>
      </c>
      <c r="E116" s="1"/>
    </row>
    <row r="117" spans="1:5">
      <c r="A117" s="7" t="str">
        <f>HYPERLINK("http://lifeome.com/advanced_search_result.php?keywords=E06949Rb-96&amp;search_in_products_model=1", "E06949Rb-96")</f>
        <v>E06949Rb-96</v>
      </c>
      <c r="B117" s="11" t="s">
        <v>130</v>
      </c>
      <c r="C117" s="8" t="s">
        <v>72</v>
      </c>
      <c r="D117" s="9">
        <v>495</v>
      </c>
      <c r="E117" s="1"/>
    </row>
    <row r="118" spans="1:5">
      <c r="A118" s="7" t="str">
        <f>HYPERLINK("http://lifeome.com/advanced_search_result.php?keywords=E07283h-96&amp;search_in_products_model=1", "E07283h-96")</f>
        <v>E07283h-96</v>
      </c>
      <c r="B118" s="11" t="s">
        <v>131</v>
      </c>
      <c r="C118" s="8" t="s">
        <v>341</v>
      </c>
      <c r="D118" s="9">
        <v>495</v>
      </c>
      <c r="E118" s="1"/>
    </row>
    <row r="119" spans="1:5">
      <c r="A119" s="7" t="str">
        <f>HYPERLINK("http://lifeome.com/advanced_search_result.php?keywords=E07979h-96&amp;search_in_products_model=1", "E07979h-96")</f>
        <v>E07979h-96</v>
      </c>
      <c r="B119" s="11" t="s">
        <v>132</v>
      </c>
      <c r="C119" s="8" t="s">
        <v>341</v>
      </c>
      <c r="D119" s="9">
        <v>495</v>
      </c>
      <c r="E119" s="1"/>
    </row>
    <row r="120" spans="1:5">
      <c r="A120" s="7" t="str">
        <f>HYPERLINK("http://lifeome.com/advanced_search_result.php?keywords=E08487f -96&amp;search_in_products_model=1", "E08487f -96")</f>
        <v>E08487f -96</v>
      </c>
      <c r="B120" s="11" t="s">
        <v>133</v>
      </c>
      <c r="C120" s="8" t="s">
        <v>31</v>
      </c>
      <c r="D120" s="9">
        <v>495</v>
      </c>
      <c r="E120" s="1"/>
    </row>
    <row r="121" spans="1:5" ht="30">
      <c r="A121" s="7" t="str">
        <f>HYPERLINK("http://lifeome.com/advanced_search_result.php?keywords=E09020h-96&amp;search_in_products_model=1", "E09020h-96")</f>
        <v>E09020h-96</v>
      </c>
      <c r="B121" s="11" t="s">
        <v>134</v>
      </c>
      <c r="C121" s="8" t="s">
        <v>341</v>
      </c>
      <c r="D121" s="9">
        <v>495</v>
      </c>
      <c r="E121" s="1"/>
    </row>
    <row r="122" spans="1:5" ht="30">
      <c r="A122" s="7" t="str">
        <f>HYPERLINK("http://lifeome.com/advanced_search_result.php?keywords=E09063h-96&amp;search_in_products_model=1", "E09063h-96")</f>
        <v>E09063h-96</v>
      </c>
      <c r="B122" s="11" t="s">
        <v>135</v>
      </c>
      <c r="C122" s="8" t="s">
        <v>341</v>
      </c>
      <c r="D122" s="9">
        <v>495</v>
      </c>
      <c r="E122" s="1"/>
    </row>
    <row r="123" spans="1:5">
      <c r="A123" s="7" t="str">
        <f>HYPERLINK("http://lifeome.com/advanced_search_result.php?keywords=E09159Pl-96&amp;search_in_products_model=1", "E09159Pl-96")</f>
        <v>E09159Pl-96</v>
      </c>
      <c r="B123" s="11" t="s">
        <v>136</v>
      </c>
      <c r="C123" s="8" t="s">
        <v>137</v>
      </c>
      <c r="D123" s="9">
        <v>495</v>
      </c>
      <c r="E123" s="1"/>
    </row>
    <row r="124" spans="1:5" ht="30">
      <c r="A124" s="7" t="str">
        <f>HYPERLINK("http://lifeome.com/advanced_search_result.php?keywords=E09529h-96&amp;search_in_products_model=1", "E09529h-96")</f>
        <v>E09529h-96</v>
      </c>
      <c r="B124" s="11" t="s">
        <v>138</v>
      </c>
      <c r="C124" s="8" t="s">
        <v>341</v>
      </c>
      <c r="D124" s="9">
        <v>495</v>
      </c>
      <c r="E124" s="1"/>
    </row>
    <row r="125" spans="1:5" ht="30">
      <c r="A125" s="7" t="str">
        <f>HYPERLINK("http://lifeome.com/advanced_search_result.php?keywords=E09546h-96&amp;search_in_products_model=1", "E09546h-96")</f>
        <v>E09546h-96</v>
      </c>
      <c r="B125" s="11" t="s">
        <v>139</v>
      </c>
      <c r="C125" s="8" t="s">
        <v>341</v>
      </c>
      <c r="D125" s="9">
        <v>495</v>
      </c>
      <c r="E125" s="1"/>
    </row>
    <row r="126" spans="1:5" ht="30">
      <c r="A126" s="7" t="str">
        <f>HYPERLINK("http://lifeome.com/advanced_search_result.php?keywords=E10089h-96&amp;search_in_products_model=1", "E10089h-96")</f>
        <v>E10089h-96</v>
      </c>
      <c r="B126" s="11" t="s">
        <v>140</v>
      </c>
      <c r="C126" s="8" t="s">
        <v>341</v>
      </c>
      <c r="D126" s="9">
        <v>495</v>
      </c>
      <c r="E126" s="1"/>
    </row>
    <row r="127" spans="1:5">
      <c r="A127" s="7" t="str">
        <f>HYPERLINK("http://lifeome.com/advanced_search_result.php?keywords=E10125Gu-96&amp;search_in_products_model=1", "E10125Gu-96")</f>
        <v>E10125Gu-96</v>
      </c>
      <c r="B127" s="11" t="s">
        <v>141</v>
      </c>
      <c r="C127" s="8" t="s">
        <v>40</v>
      </c>
      <c r="D127" s="9">
        <v>495</v>
      </c>
      <c r="E127" s="1"/>
    </row>
    <row r="128" spans="1:5" ht="30">
      <c r="A128" s="7" t="str">
        <f>HYPERLINK("http://lifeome.com/advanced_search_result.php?keywords=E11718h-96&amp;search_in_products_model=1", "E11718h-96")</f>
        <v>E11718h-96</v>
      </c>
      <c r="B128" s="11" t="s">
        <v>142</v>
      </c>
      <c r="C128" s="8" t="s">
        <v>341</v>
      </c>
      <c r="D128" s="9">
        <v>495</v>
      </c>
      <c r="E128" s="1"/>
    </row>
    <row r="129" spans="1:5" ht="27.75">
      <c r="A129" s="7" t="str">
        <f>HYPERLINK("http://lifeome.com/advanced_search_result.php?keywords=E12690h-96&amp;search_in_products_model=1", "E12690h-96")</f>
        <v>E12690h-96</v>
      </c>
      <c r="B129" s="11" t="s">
        <v>143</v>
      </c>
      <c r="C129" s="8" t="s">
        <v>341</v>
      </c>
      <c r="D129" s="9">
        <v>495</v>
      </c>
      <c r="E129" s="1"/>
    </row>
    <row r="130" spans="1:5">
      <c r="A130" s="7" t="str">
        <f>HYPERLINK("http://lifeome.com/advanced_search_result.php?keywords=E12734G-96&amp;search_in_products_model=1", "E12734G-96")</f>
        <v>E12734G-96</v>
      </c>
      <c r="B130" s="11" t="s">
        <v>144</v>
      </c>
      <c r="C130" s="8" t="s">
        <v>36</v>
      </c>
      <c r="D130" s="9">
        <v>495</v>
      </c>
      <c r="E130" s="1"/>
    </row>
    <row r="131" spans="1:5">
      <c r="A131" s="7" t="str">
        <f>HYPERLINK("http://lifeome.com/advanced_search_result.php?keywords=E13064B -96&amp;search_in_products_model=1", "E13064B -96")</f>
        <v>E13064B -96</v>
      </c>
      <c r="B131" s="11" t="s">
        <v>145</v>
      </c>
      <c r="C131" s="8" t="s">
        <v>8</v>
      </c>
      <c r="D131" s="9">
        <v>495</v>
      </c>
      <c r="E131" s="1"/>
    </row>
    <row r="132" spans="1:5" ht="30">
      <c r="A132" s="7" t="str">
        <f>HYPERLINK("http://lifeome.com/advanced_search_result.php?keywords=E13195c-96&amp;search_in_products_model=1", "E13195c-96")</f>
        <v>E13195c-96</v>
      </c>
      <c r="B132" s="11" t="s">
        <v>146</v>
      </c>
      <c r="C132" s="8" t="s">
        <v>14</v>
      </c>
      <c r="D132" s="9">
        <v>495</v>
      </c>
      <c r="E132" s="1"/>
    </row>
    <row r="133" spans="1:5">
      <c r="A133" s="7" t="str">
        <f>HYPERLINK("http://lifeome.com/advanced_search_result.php?keywords=E13882Hs-96&amp;search_in_products_model=1", "E13882Hs-96")</f>
        <v>E13882Hs-96</v>
      </c>
      <c r="B133" s="11" t="s">
        <v>147</v>
      </c>
      <c r="C133" s="8" t="s">
        <v>45</v>
      </c>
      <c r="D133" s="9">
        <v>495</v>
      </c>
      <c r="E133" s="1"/>
    </row>
    <row r="134" spans="1:5">
      <c r="A134" s="7" t="str">
        <f>HYPERLINK("http://lifeome.com/advanced_search_result.php?keywords=E14303c -96&amp;search_in_products_model=1", "E14303c -96")</f>
        <v>E14303c -96</v>
      </c>
      <c r="B134" s="11" t="s">
        <v>148</v>
      </c>
      <c r="C134" s="8" t="s">
        <v>14</v>
      </c>
      <c r="D134" s="9">
        <v>495</v>
      </c>
      <c r="E134" s="1"/>
    </row>
    <row r="135" spans="1:5">
      <c r="A135" s="7" t="str">
        <f>HYPERLINK("http://lifeome.com/advanced_search_result.php?keywords=E15960Gp -96&amp;search_in_products_model=1", "E15960Gp -96")</f>
        <v>E15960Gp -96</v>
      </c>
      <c r="B135" s="11" t="s">
        <v>149</v>
      </c>
      <c r="C135" s="8" t="s">
        <v>40</v>
      </c>
      <c r="D135" s="9">
        <v>495</v>
      </c>
      <c r="E135" s="1"/>
    </row>
    <row r="136" spans="1:5">
      <c r="A136" s="7" t="str">
        <f>HYPERLINK("http://lifeome.com/advanced_search_result.php?keywords=E16994h-96&amp;search_in_products_model=1", "E16994h-96")</f>
        <v>E16994h-96</v>
      </c>
      <c r="B136" s="11" t="s">
        <v>150</v>
      </c>
      <c r="C136" s="8" t="s">
        <v>341</v>
      </c>
      <c r="D136" s="9">
        <v>495</v>
      </c>
      <c r="E136" s="1"/>
    </row>
    <row r="137" spans="1:5">
      <c r="A137" s="7" t="str">
        <f>HYPERLINK("http://lifeome.com/advanced_search_result.php?keywords=E18048G -96&amp;search_in_products_model=1", "E18048G -96")</f>
        <v>E18048G -96</v>
      </c>
      <c r="B137" s="11" t="s">
        <v>151</v>
      </c>
      <c r="C137" s="8" t="s">
        <v>36</v>
      </c>
      <c r="D137" s="9">
        <v>495</v>
      </c>
      <c r="E137" s="1"/>
    </row>
    <row r="138" spans="1:5">
      <c r="A138" s="7" t="str">
        <f>HYPERLINK("http://lifeome.com/advanced_search_result.php?keywords=E04498h-96&amp;search_in_products_model=1", "E04498h-96")</f>
        <v>E04498h-96</v>
      </c>
      <c r="B138" s="11" t="s">
        <v>152</v>
      </c>
      <c r="C138" s="8" t="s">
        <v>341</v>
      </c>
      <c r="D138" s="9">
        <v>505.6</v>
      </c>
      <c r="E138" s="1"/>
    </row>
    <row r="139" spans="1:5">
      <c r="A139" s="7" t="str">
        <f>HYPERLINK("http://lifeome.com/advanced_search_result.php?keywords=E04499h-96&amp;search_in_products_model=1", "E04499h-96")</f>
        <v>E04499h-96</v>
      </c>
      <c r="B139" s="11" t="s">
        <v>153</v>
      </c>
      <c r="C139" s="8" t="s">
        <v>341</v>
      </c>
      <c r="D139" s="9">
        <v>550</v>
      </c>
      <c r="E139" s="1"/>
    </row>
    <row r="140" spans="1:5" ht="30">
      <c r="A140" s="7" t="str">
        <f>HYPERLINK("http://lifeome.com/advanced_search_result.php?keywords=E04501h-96&amp;search_in_products_model=1", "E04501h-96")</f>
        <v>E04501h-96</v>
      </c>
      <c r="B140" s="11" t="s">
        <v>154</v>
      </c>
      <c r="C140" s="8" t="s">
        <v>341</v>
      </c>
      <c r="D140" s="9">
        <v>550</v>
      </c>
      <c r="E140" s="1"/>
    </row>
    <row r="141" spans="1:5">
      <c r="A141" s="7" t="str">
        <f>HYPERLINK("http://lifeome.com/advanced_search_result.php?keywords=E04567h-96&amp;search_in_products_model=1", "E04567h-96")</f>
        <v>E04567h-96</v>
      </c>
      <c r="B141" s="11" t="s">
        <v>155</v>
      </c>
      <c r="C141" s="8" t="s">
        <v>341</v>
      </c>
      <c r="D141" s="9">
        <v>550</v>
      </c>
      <c r="E141" s="1"/>
    </row>
    <row r="142" spans="1:5" ht="45">
      <c r="A142" s="7" t="str">
        <f>HYPERLINK("http://lifeome.com/advanced_search_result.php?keywords=E04655h-96&amp;search_in_products_model=1", "E04655h-96")</f>
        <v>E04655h-96</v>
      </c>
      <c r="B142" s="11" t="s">
        <v>156</v>
      </c>
      <c r="C142" s="8" t="s">
        <v>341</v>
      </c>
      <c r="D142" s="9">
        <v>550</v>
      </c>
      <c r="E142" s="1"/>
    </row>
    <row r="143" spans="1:5" ht="30">
      <c r="A143" s="7" t="str">
        <f>HYPERLINK("http://lifeome.com/advanced_search_result.php?keywords=E04725h-96&amp;search_in_products_model=1", "E04725h-96")</f>
        <v>E04725h-96</v>
      </c>
      <c r="B143" s="11" t="s">
        <v>157</v>
      </c>
      <c r="C143" s="8" t="s">
        <v>341</v>
      </c>
      <c r="D143" s="9">
        <v>550</v>
      </c>
      <c r="E143" s="1"/>
    </row>
    <row r="144" spans="1:5" ht="30">
      <c r="A144" s="7" t="str">
        <f>HYPERLINK("http://lifeome.com/advanced_search_result.php?keywords=E04735h-96&amp;search_in_products_model=1", "E04735h-96")</f>
        <v>E04735h-96</v>
      </c>
      <c r="B144" s="11" t="s">
        <v>158</v>
      </c>
      <c r="C144" s="8" t="s">
        <v>341</v>
      </c>
      <c r="D144" s="9">
        <v>550</v>
      </c>
      <c r="E144" s="1"/>
    </row>
    <row r="145" spans="1:5" ht="30">
      <c r="A145" s="7" t="str">
        <f>HYPERLINK("http://lifeome.com/advanced_search_result.php?keywords=E04767h-96&amp;search_in_products_model=1", "E04767h-96")</f>
        <v>E04767h-96</v>
      </c>
      <c r="B145" s="11" t="s">
        <v>159</v>
      </c>
      <c r="C145" s="8" t="s">
        <v>341</v>
      </c>
      <c r="D145" s="9">
        <v>550</v>
      </c>
      <c r="E145" s="1"/>
    </row>
    <row r="146" spans="1:5" ht="30">
      <c r="A146" s="7" t="str">
        <f>HYPERLINK("http://lifeome.com/advanced_search_result.php?keywords=E04768h-96&amp;search_in_products_model=1", "E04768h-96")</f>
        <v>E04768h-96</v>
      </c>
      <c r="B146" s="11" t="s">
        <v>160</v>
      </c>
      <c r="C146" s="8" t="s">
        <v>341</v>
      </c>
      <c r="D146" s="9">
        <v>550</v>
      </c>
      <c r="E146" s="1"/>
    </row>
    <row r="147" spans="1:5" ht="30">
      <c r="A147" s="7" t="str">
        <f>HYPERLINK("http://lifeome.com/advanced_search_result.php?keywords=E04771h-96&amp;search_in_products_model=1", "E04771h-96")</f>
        <v>E04771h-96</v>
      </c>
      <c r="B147" s="11" t="s">
        <v>161</v>
      </c>
      <c r="C147" s="8" t="s">
        <v>341</v>
      </c>
      <c r="D147" s="9">
        <v>550</v>
      </c>
      <c r="E147" s="1"/>
    </row>
    <row r="148" spans="1:5">
      <c r="A148" s="7" t="str">
        <f>HYPERLINK("http://lifeome.com/advanced_search_result.php?keywords=E05027h-96&amp;search_in_products_model=1", "E05027h-96")</f>
        <v>E05027h-96</v>
      </c>
      <c r="B148" s="11" t="s">
        <v>162</v>
      </c>
      <c r="C148" s="8" t="s">
        <v>341</v>
      </c>
      <c r="D148" s="9">
        <v>550</v>
      </c>
      <c r="E148" s="1"/>
    </row>
    <row r="149" spans="1:5">
      <c r="A149" s="7" t="str">
        <f>HYPERLINK("http://lifeome.com/advanced_search_result.php?keywords=E05066h-96&amp;search_in_products_model=1", "E05066h-96")</f>
        <v>E05066h-96</v>
      </c>
      <c r="B149" s="11" t="s">
        <v>163</v>
      </c>
      <c r="C149" s="8" t="s">
        <v>341</v>
      </c>
      <c r="D149" s="9">
        <v>550</v>
      </c>
      <c r="E149" s="1"/>
    </row>
    <row r="150" spans="1:5">
      <c r="A150" s="7" t="str">
        <f>HYPERLINK("http://lifeome.com/advanced_search_result.php?keywords=E05069h-96&amp;search_in_products_model=1", "E05069h-96")</f>
        <v>E05069h-96</v>
      </c>
      <c r="B150" s="11" t="s">
        <v>164</v>
      </c>
      <c r="C150" s="8" t="s">
        <v>341</v>
      </c>
      <c r="D150" s="9">
        <v>550</v>
      </c>
      <c r="E150" s="1"/>
    </row>
    <row r="151" spans="1:5">
      <c r="A151" s="7" t="str">
        <f>HYPERLINK("http://lifeome.com/advanced_search_result.php?keywords=E07450h-96&amp;search_in_products_model=1", "E07450h-96")</f>
        <v>E07450h-96</v>
      </c>
      <c r="B151" s="11" t="s">
        <v>165</v>
      </c>
      <c r="C151" s="8" t="s">
        <v>341</v>
      </c>
      <c r="D151" s="9">
        <v>550</v>
      </c>
      <c r="E151" s="1"/>
    </row>
    <row r="152" spans="1:5" ht="30">
      <c r="A152" s="7" t="str">
        <f>HYPERLINK("http://lifeome.com/advanced_search_result.php?keywords=E08003h-96&amp;search_in_products_model=1", "E08003h-96")</f>
        <v>E08003h-96</v>
      </c>
      <c r="B152" s="11" t="s">
        <v>166</v>
      </c>
      <c r="C152" s="8" t="s">
        <v>341</v>
      </c>
      <c r="D152" s="9">
        <v>550</v>
      </c>
      <c r="E152" s="1"/>
    </row>
    <row r="153" spans="1:5" ht="30">
      <c r="A153" s="7" t="str">
        <f>HYPERLINK("http://lifeome.com/advanced_search_result.php?keywords=E08102r-96&amp;search_in_products_model=1", "E08102r-96")</f>
        <v>E08102r-96</v>
      </c>
      <c r="B153" s="11" t="s">
        <v>167</v>
      </c>
      <c r="C153" s="8" t="s">
        <v>80</v>
      </c>
      <c r="D153" s="9">
        <v>550</v>
      </c>
      <c r="E153" s="1"/>
    </row>
    <row r="154" spans="1:5" ht="30">
      <c r="A154" s="7" t="str">
        <f>HYPERLINK("http://lifeome.com/advanced_search_result.php?keywords=E08260h-96&amp;search_in_products_model=1", "E08260h-96")</f>
        <v>E08260h-96</v>
      </c>
      <c r="B154" s="11" t="s">
        <v>168</v>
      </c>
      <c r="C154" s="8" t="s">
        <v>341</v>
      </c>
      <c r="D154" s="9">
        <v>550</v>
      </c>
      <c r="E154" s="1"/>
    </row>
    <row r="155" spans="1:5">
      <c r="A155" s="7" t="str">
        <f>HYPERLINK("http://lifeome.com/advanced_search_result.php?keywords=E08392h-96&amp;search_in_products_model=1", "E08392h-96")</f>
        <v>E08392h-96</v>
      </c>
      <c r="B155" s="11" t="s">
        <v>169</v>
      </c>
      <c r="C155" s="8" t="s">
        <v>341</v>
      </c>
      <c r="D155" s="9">
        <v>550</v>
      </c>
      <c r="E155" s="1"/>
    </row>
    <row r="156" spans="1:5" ht="30">
      <c r="A156" s="7" t="str">
        <f>HYPERLINK("http://lifeome.com/advanced_search_result.php?keywords=E08807h-96&amp;search_in_products_model=1", "E08807h-96")</f>
        <v>E08807h-96</v>
      </c>
      <c r="B156" s="11" t="s">
        <v>170</v>
      </c>
      <c r="C156" s="8" t="s">
        <v>341</v>
      </c>
      <c r="D156" s="9">
        <v>550</v>
      </c>
      <c r="E156" s="1"/>
    </row>
    <row r="157" spans="1:5" ht="30">
      <c r="A157" s="7" t="str">
        <f>HYPERLINK("http://lifeome.com/advanced_search_result.php?keywords=E08970h-96&amp;search_in_products_model=1", "E08970h-96")</f>
        <v>E08970h-96</v>
      </c>
      <c r="B157" s="11" t="s">
        <v>555</v>
      </c>
      <c r="C157" s="8" t="s">
        <v>341</v>
      </c>
      <c r="D157" s="9">
        <v>550</v>
      </c>
      <c r="E157" s="1"/>
    </row>
    <row r="158" spans="1:5" ht="30">
      <c r="A158" s="7" t="str">
        <f>HYPERLINK("http://lifeome.com/advanced_search_result.php?keywords=E09022h-96&amp;search_in_products_model=1", "E09022h-96")</f>
        <v>E09022h-96</v>
      </c>
      <c r="B158" s="11" t="s">
        <v>171</v>
      </c>
      <c r="C158" s="8" t="s">
        <v>341</v>
      </c>
      <c r="D158" s="9">
        <v>550</v>
      </c>
      <c r="E158" s="1"/>
    </row>
    <row r="159" spans="1:5" ht="30">
      <c r="A159" s="7" t="str">
        <f>HYPERLINK("http://lifeome.com/advanced_search_result.php?keywords=E09530h-96&amp;search_in_products_model=1", "E09530h-96")</f>
        <v>E09530h-96</v>
      </c>
      <c r="B159" s="11" t="s">
        <v>172</v>
      </c>
      <c r="C159" s="8" t="s">
        <v>341</v>
      </c>
      <c r="D159" s="9">
        <v>550</v>
      </c>
      <c r="E159" s="1"/>
    </row>
    <row r="160" spans="1:5" ht="30">
      <c r="A160" s="7" t="str">
        <f>HYPERLINK("http://lifeome.com/advanced_search_result.php?keywords=E09570h-96&amp;search_in_products_model=1", "E09570h-96")</f>
        <v>E09570h-96</v>
      </c>
      <c r="B160" s="11" t="s">
        <v>173</v>
      </c>
      <c r="C160" s="8" t="s">
        <v>341</v>
      </c>
      <c r="D160" s="9">
        <v>550</v>
      </c>
      <c r="E160" s="1"/>
    </row>
    <row r="161" spans="1:5" ht="30">
      <c r="A161" s="7" t="str">
        <f>HYPERLINK("http://lifeome.com/advanced_search_result.php?keywords=E09571h-96&amp;search_in_products_model=1", "E09571h-96")</f>
        <v>E09571h-96</v>
      </c>
      <c r="B161" s="11" t="s">
        <v>174</v>
      </c>
      <c r="C161" s="8" t="s">
        <v>341</v>
      </c>
      <c r="D161" s="9">
        <v>550</v>
      </c>
      <c r="E161" s="1"/>
    </row>
    <row r="162" spans="1:5" ht="30">
      <c r="A162" s="7" t="str">
        <f>HYPERLINK("http://lifeome.com/advanced_search_result.php?keywords=E09574h-96&amp;search_in_products_model=1", "E09574h-96")</f>
        <v>E09574h-96</v>
      </c>
      <c r="B162" s="11" t="s">
        <v>175</v>
      </c>
      <c r="C162" s="8" t="s">
        <v>341</v>
      </c>
      <c r="D162" s="9">
        <v>550</v>
      </c>
      <c r="E162" s="1"/>
    </row>
    <row r="163" spans="1:5">
      <c r="A163" s="7" t="str">
        <f>HYPERLINK("http://lifeome.com/advanced_search_result.php?keywords=E09748h-96&amp;search_in_products_model=1", "E09748h-96")</f>
        <v>E09748h-96</v>
      </c>
      <c r="B163" s="11" t="s">
        <v>176</v>
      </c>
      <c r="C163" s="8" t="s">
        <v>341</v>
      </c>
      <c r="D163" s="9">
        <v>550</v>
      </c>
      <c r="E163" s="1"/>
    </row>
    <row r="164" spans="1:5">
      <c r="A164" s="7" t="str">
        <f>HYPERLINK("http://lifeome.com/advanced_search_result.php?keywords=E09749r-96&amp;search_in_products_model=1", "E09749r-96")</f>
        <v>E09749r-96</v>
      </c>
      <c r="B164" s="11" t="s">
        <v>177</v>
      </c>
      <c r="C164" s="8" t="s">
        <v>80</v>
      </c>
      <c r="D164" s="9">
        <v>550</v>
      </c>
      <c r="E164" s="1"/>
    </row>
    <row r="165" spans="1:5">
      <c r="A165" s="7" t="str">
        <f>HYPERLINK("http://lifeome.com/advanced_search_result.php?keywords=E09750m-96&amp;search_in_products_model=1", "E09750m-96")</f>
        <v>E09750m-96</v>
      </c>
      <c r="B165" s="11" t="s">
        <v>178</v>
      </c>
      <c r="C165" s="8" t="s">
        <v>52</v>
      </c>
      <c r="D165" s="9">
        <v>550</v>
      </c>
      <c r="E165" s="1"/>
    </row>
    <row r="166" spans="1:5">
      <c r="A166" s="7" t="str">
        <f>HYPERLINK("http://lifeome.com/advanced_search_result.php?keywords=E09806Rb-96&amp;search_in_products_model=1", "E09806Rb-96")</f>
        <v>E09806Rb-96</v>
      </c>
      <c r="B166" s="11" t="s">
        <v>179</v>
      </c>
      <c r="C166" s="8" t="s">
        <v>72</v>
      </c>
      <c r="D166" s="9">
        <v>550</v>
      </c>
      <c r="E166" s="1"/>
    </row>
    <row r="167" spans="1:5" ht="30">
      <c r="A167" s="7" t="str">
        <f>HYPERLINK("http://lifeome.com/advanced_search_result.php?keywords=E10030h-96&amp;search_in_products_model=1", "E10030h-96")</f>
        <v>E10030h-96</v>
      </c>
      <c r="B167" s="11" t="s">
        <v>180</v>
      </c>
      <c r="C167" s="8" t="s">
        <v>341</v>
      </c>
      <c r="D167" s="9">
        <v>550</v>
      </c>
      <c r="E167" s="1"/>
    </row>
    <row r="168" spans="1:5" ht="30">
      <c r="A168" s="7" t="str">
        <f>HYPERLINK("http://lifeome.com/advanced_search_result.php?keywords=E13557h-96&amp;search_in_products_model=1", "E13557h-96")</f>
        <v>E13557h-96</v>
      </c>
      <c r="B168" s="11" t="s">
        <v>181</v>
      </c>
      <c r="C168" s="8" t="s">
        <v>341</v>
      </c>
      <c r="D168" s="9">
        <v>550</v>
      </c>
      <c r="E168" s="1"/>
    </row>
    <row r="169" spans="1:5">
      <c r="A169" s="7" t="str">
        <f>HYPERLINK("http://lifeome.com/advanced_search_result.php?keywords=E13878m-96&amp;search_in_products_model=1", "E13878m-96")</f>
        <v>E13878m-96</v>
      </c>
      <c r="B169" s="11" t="s">
        <v>182</v>
      </c>
      <c r="C169" s="8" t="s">
        <v>52</v>
      </c>
      <c r="D169" s="9">
        <v>550</v>
      </c>
      <c r="E169" s="1"/>
    </row>
    <row r="170" spans="1:5">
      <c r="A170" s="7" t="str">
        <f>HYPERLINK("http://lifeome.com/advanced_search_result.php?keywords=E14410r-96&amp;search_in_products_model=1", "E14410r-96")</f>
        <v>E14410r-96</v>
      </c>
      <c r="B170" s="11" t="s">
        <v>183</v>
      </c>
      <c r="C170" s="8" t="s">
        <v>80</v>
      </c>
      <c r="D170" s="9">
        <v>550</v>
      </c>
      <c r="E170" s="1"/>
    </row>
    <row r="171" spans="1:5">
      <c r="A171" s="7" t="str">
        <f>HYPERLINK("http://lifeome.com/advanced_search_result.php?keywords=E15757c-96&amp;search_in_products_model=1", "E15757c-96")</f>
        <v>E15757c-96</v>
      </c>
      <c r="B171" s="11" t="s">
        <v>184</v>
      </c>
      <c r="C171" s="8" t="s">
        <v>26</v>
      </c>
      <c r="D171" s="9">
        <v>550</v>
      </c>
      <c r="E171" s="1"/>
    </row>
    <row r="172" spans="1:5">
      <c r="A172" s="7" t="str">
        <f>HYPERLINK("http://lifeome.com/advanced_search_result.php?keywords=E15758G-96&amp;search_in_products_model=1", "E15758G-96")</f>
        <v>E15758G-96</v>
      </c>
      <c r="B172" s="11" t="s">
        <v>185</v>
      </c>
      <c r="C172" s="8" t="s">
        <v>36</v>
      </c>
      <c r="D172" s="9">
        <v>550</v>
      </c>
      <c r="E172" s="1"/>
    </row>
    <row r="173" spans="1:5">
      <c r="A173" s="7" t="str">
        <f>HYPERLINK("http://lifeome.com/advanced_search_result.php?keywords=E15839Sh-96&amp;search_in_products_model=1", "E15839Sh-96")</f>
        <v>E15839Sh-96</v>
      </c>
      <c r="B173" s="11" t="s">
        <v>186</v>
      </c>
      <c r="C173" s="8" t="s">
        <v>92</v>
      </c>
      <c r="D173" s="9">
        <v>550</v>
      </c>
      <c r="E173" s="1"/>
    </row>
    <row r="174" spans="1:5">
      <c r="A174" s="7" t="str">
        <f>HYPERLINK("http://lifeome.com/advanced_search_result.php?keywords=E16204Rb-96&amp;search_in_products_model=1", "E16204Rb-96")</f>
        <v>E16204Rb-96</v>
      </c>
      <c r="B174" s="11" t="s">
        <v>187</v>
      </c>
      <c r="C174" s="8" t="s">
        <v>72</v>
      </c>
      <c r="D174" s="9">
        <v>550</v>
      </c>
      <c r="E174" s="1"/>
    </row>
    <row r="175" spans="1:5">
      <c r="A175" s="7" t="str">
        <f>HYPERLINK("http://lifeome.com/advanced_search_result.php?keywords=E16205Hs-96&amp;search_in_products_model=1", "E16205Hs-96")</f>
        <v>E16205Hs-96</v>
      </c>
      <c r="B175" s="11" t="s">
        <v>188</v>
      </c>
      <c r="C175" s="8" t="s">
        <v>45</v>
      </c>
      <c r="D175" s="9">
        <v>550</v>
      </c>
      <c r="E175" s="1"/>
    </row>
    <row r="176" spans="1:5">
      <c r="A176" s="7" t="str">
        <f>HYPERLINK("http://lifeome.com/advanced_search_result.php?keywords=E16207p-96&amp;search_in_products_model=1", "E16207p-96")</f>
        <v>E16207p-96</v>
      </c>
      <c r="B176" s="11" t="s">
        <v>189</v>
      </c>
      <c r="C176" s="8" t="s">
        <v>64</v>
      </c>
      <c r="D176" s="9">
        <v>550</v>
      </c>
      <c r="E176" s="1"/>
    </row>
    <row r="177" spans="1:5">
      <c r="A177" s="7" t="str">
        <f>HYPERLINK("http://lifeome.com/advanced_search_result.php?keywords=E17889p-96&amp;search_in_products_model=1", "E17889p-96")</f>
        <v>E17889p-96</v>
      </c>
      <c r="B177" s="11" t="s">
        <v>190</v>
      </c>
      <c r="C177" s="8" t="s">
        <v>64</v>
      </c>
      <c r="D177" s="9">
        <v>550</v>
      </c>
      <c r="E177" s="1"/>
    </row>
    <row r="178" spans="1:5">
      <c r="A178" s="7" t="str">
        <f>HYPERLINK("http://lifeome.com/advanced_search_result.php?keywords=EL001561DP-96&amp;search_in_products_model=1", "EL001561DP-96")</f>
        <v>EL001561DP-96</v>
      </c>
      <c r="B178" s="11" t="s">
        <v>191</v>
      </c>
      <c r="C178" s="8" t="s">
        <v>192</v>
      </c>
      <c r="D178" s="9">
        <v>550</v>
      </c>
      <c r="E178" s="1"/>
    </row>
    <row r="179" spans="1:5">
      <c r="A179" s="7" t="str">
        <f>HYPERLINK("http://lifeome.com/advanced_search_result.php?keywords=EL001561GU-96&amp;search_in_products_model=1", "EL001561GU-96")</f>
        <v>EL001561GU-96</v>
      </c>
      <c r="B179" s="11" t="s">
        <v>193</v>
      </c>
      <c r="C179" s="8" t="s">
        <v>40</v>
      </c>
      <c r="D179" s="9">
        <v>550</v>
      </c>
      <c r="E179" s="1"/>
    </row>
    <row r="180" spans="1:5">
      <c r="A180" s="7" t="str">
        <f>HYPERLINK("http://lifeome.com/advanced_search_result.php?keywords=EL001918BO-96&amp;search_in_products_model=1", "EL001918BO-96")</f>
        <v>EL001918BO-96</v>
      </c>
      <c r="B180" s="11" t="s">
        <v>556</v>
      </c>
      <c r="C180" s="8" t="s">
        <v>8</v>
      </c>
      <c r="D180" s="9">
        <v>550</v>
      </c>
      <c r="E180" s="1"/>
    </row>
    <row r="181" spans="1:5" ht="30">
      <c r="A181" s="7" t="str">
        <f>HYPERLINK("http://lifeome.com/advanced_search_result.php?keywords=EL001918CH-96&amp;search_in_products_model=1", "EL001918CH-96")</f>
        <v>EL001918CH-96</v>
      </c>
      <c r="B181" s="11" t="s">
        <v>194</v>
      </c>
      <c r="C181" s="8" t="s">
        <v>21</v>
      </c>
      <c r="D181" s="9">
        <v>550</v>
      </c>
      <c r="E181" s="1"/>
    </row>
    <row r="182" spans="1:5">
      <c r="A182" s="7" t="str">
        <f>HYPERLINK("http://lifeome.com/advanced_search_result.php?keywords=EL001918DO-96&amp;search_in_products_model=1", "EL001918DO-96")</f>
        <v>EL001918DO-96</v>
      </c>
      <c r="B182" s="11" t="s">
        <v>557</v>
      </c>
      <c r="C182" s="8" t="s">
        <v>26</v>
      </c>
      <c r="D182" s="9">
        <v>550</v>
      </c>
      <c r="E182" s="1"/>
    </row>
    <row r="183" spans="1:5">
      <c r="A183" s="7" t="str">
        <f>HYPERLINK("http://lifeome.com/advanced_search_result.php?keywords=EL001918GO-96&amp;search_in_products_model=1", "EL001918GO-96")</f>
        <v>EL001918GO-96</v>
      </c>
      <c r="B183" s="11" t="s">
        <v>558</v>
      </c>
      <c r="C183" s="8" t="s">
        <v>36</v>
      </c>
      <c r="D183" s="9">
        <v>550</v>
      </c>
      <c r="E183" s="1"/>
    </row>
    <row r="184" spans="1:5" ht="30">
      <c r="A184" s="7" t="str">
        <f>HYPERLINK("http://lifeome.com/advanced_search_result.php?keywords=EL001918GU-96&amp;search_in_products_model=1", "EL001918GU-96")</f>
        <v>EL001918GU-96</v>
      </c>
      <c r="B184" s="11" t="s">
        <v>559</v>
      </c>
      <c r="C184" s="8" t="s">
        <v>40</v>
      </c>
      <c r="D184" s="9">
        <v>550</v>
      </c>
      <c r="E184" s="1"/>
    </row>
    <row r="185" spans="1:5">
      <c r="A185" s="7" t="str">
        <f>HYPERLINK("http://lifeome.com/advanced_search_result.php?keywords=EL001918HA-96&amp;search_in_products_model=1", "EL001918HA-96")</f>
        <v>EL001918HA-96</v>
      </c>
      <c r="B185" s="11" t="s">
        <v>195</v>
      </c>
      <c r="C185" s="8" t="s">
        <v>42</v>
      </c>
      <c r="D185" s="9">
        <v>550</v>
      </c>
      <c r="E185" s="1"/>
    </row>
    <row r="186" spans="1:5">
      <c r="A186" s="7" t="str">
        <f>HYPERLINK("http://lifeome.com/advanced_search_result.php?keywords=EL001918HO-96&amp;search_in_products_model=1", "EL001918HO-96")</f>
        <v>EL001918HO-96</v>
      </c>
      <c r="B186" s="11" t="s">
        <v>560</v>
      </c>
      <c r="C186" s="8" t="s">
        <v>45</v>
      </c>
      <c r="D186" s="9">
        <v>550</v>
      </c>
      <c r="E186" s="1"/>
    </row>
    <row r="187" spans="1:5" ht="30">
      <c r="A187" s="7" t="str">
        <f>HYPERLINK("http://lifeome.com/advanced_search_result.php?keywords=EL001918MO-96&amp;search_in_products_model=1", "EL001918MO-96")</f>
        <v>EL001918MO-96</v>
      </c>
      <c r="B187" s="11" t="s">
        <v>196</v>
      </c>
      <c r="C187" s="8" t="s">
        <v>52</v>
      </c>
      <c r="D187" s="9">
        <v>550</v>
      </c>
      <c r="E187" s="1"/>
    </row>
    <row r="188" spans="1:5" ht="30">
      <c r="A188" s="7" t="str">
        <f>HYPERLINK("http://lifeome.com/advanced_search_result.php?keywords=EL001918RB-96&amp;search_in_products_model=1", "EL001918RB-96")</f>
        <v>EL001918RB-96</v>
      </c>
      <c r="B188" s="11" t="s">
        <v>197</v>
      </c>
      <c r="C188" s="8" t="s">
        <v>72</v>
      </c>
      <c r="D188" s="9">
        <v>550</v>
      </c>
      <c r="E188" s="1"/>
    </row>
    <row r="189" spans="1:5">
      <c r="A189" s="7" t="str">
        <f>HYPERLINK("http://lifeome.com/advanced_search_result.php?keywords=EL001918SH-96&amp;search_in_products_model=1", "EL001918SH-96")</f>
        <v>EL001918SH-96</v>
      </c>
      <c r="B189" s="11" t="s">
        <v>561</v>
      </c>
      <c r="C189" s="8" t="s">
        <v>92</v>
      </c>
      <c r="D189" s="9">
        <v>550</v>
      </c>
      <c r="E189" s="1"/>
    </row>
    <row r="190" spans="1:5">
      <c r="A190" s="7" t="str">
        <f>HYPERLINK("http://lifeome.com/advanced_search_result.php?keywords=EL001936BO-96&amp;search_in_products_model=1", "EL001936BO-96")</f>
        <v>EL001936BO-96</v>
      </c>
      <c r="B190" s="11" t="s">
        <v>198</v>
      </c>
      <c r="C190" s="8" t="s">
        <v>8</v>
      </c>
      <c r="D190" s="9">
        <v>550</v>
      </c>
      <c r="E190" s="1"/>
    </row>
    <row r="191" spans="1:5">
      <c r="A191" s="7" t="str">
        <f>HYPERLINK("http://lifeome.com/advanced_search_result.php?keywords=EL001936DO-96&amp;search_in_products_model=1", "EL001936DO-96")</f>
        <v>EL001936DO-96</v>
      </c>
      <c r="B191" s="11" t="s">
        <v>199</v>
      </c>
      <c r="C191" s="8" t="s">
        <v>26</v>
      </c>
      <c r="D191" s="9">
        <v>550</v>
      </c>
      <c r="E191" s="1"/>
    </row>
    <row r="192" spans="1:5">
      <c r="A192" s="7" t="str">
        <f>HYPERLINK("http://lifeome.com/advanced_search_result.php?keywords=EL001936GO-96&amp;search_in_products_model=1", "EL001936GO-96")</f>
        <v>EL001936GO-96</v>
      </c>
      <c r="B192" s="11" t="s">
        <v>200</v>
      </c>
      <c r="C192" s="8" t="s">
        <v>36</v>
      </c>
      <c r="D192" s="9">
        <v>550</v>
      </c>
      <c r="E192" s="1"/>
    </row>
    <row r="193" spans="1:5" ht="30">
      <c r="A193" s="7" t="str">
        <f>HYPERLINK("http://lifeome.com/advanced_search_result.php?keywords=EL001936GU-96&amp;search_in_products_model=1", "EL001936GU-96")</f>
        <v>EL001936GU-96</v>
      </c>
      <c r="B193" s="11" t="s">
        <v>201</v>
      </c>
      <c r="C193" s="8" t="s">
        <v>40</v>
      </c>
      <c r="D193" s="9">
        <v>550</v>
      </c>
      <c r="E193" s="1"/>
    </row>
    <row r="194" spans="1:5">
      <c r="A194" s="7" t="str">
        <f>HYPERLINK("http://lifeome.com/advanced_search_result.php?keywords=EL001936HA-96&amp;search_in_products_model=1", "EL001936HA-96")</f>
        <v>EL001936HA-96</v>
      </c>
      <c r="B194" s="11" t="s">
        <v>202</v>
      </c>
      <c r="C194" s="8" t="s">
        <v>42</v>
      </c>
      <c r="D194" s="9">
        <v>550</v>
      </c>
      <c r="E194" s="1"/>
    </row>
    <row r="195" spans="1:5">
      <c r="A195" s="7" t="str">
        <f>HYPERLINK("http://lifeome.com/advanced_search_result.php?keywords=EL001936HO-96&amp;search_in_products_model=1", "EL001936HO-96")</f>
        <v>EL001936HO-96</v>
      </c>
      <c r="B195" s="11" t="s">
        <v>203</v>
      </c>
      <c r="C195" s="8" t="s">
        <v>45</v>
      </c>
      <c r="D195" s="9">
        <v>550</v>
      </c>
      <c r="E195" s="1"/>
    </row>
    <row r="196" spans="1:5">
      <c r="A196" s="7" t="str">
        <f>HYPERLINK("http://lifeome.com/advanced_search_result.php?keywords=EL001936SH-96&amp;search_in_products_model=1", "EL001936SH-96")</f>
        <v>EL001936SH-96</v>
      </c>
      <c r="B196" s="11" t="s">
        <v>204</v>
      </c>
      <c r="C196" s="8" t="s">
        <v>92</v>
      </c>
      <c r="D196" s="9">
        <v>550</v>
      </c>
      <c r="E196" s="1"/>
    </row>
    <row r="197" spans="1:5">
      <c r="A197" s="7" t="str">
        <f>HYPERLINK("http://lifeome.com/advanced_search_result.php?keywords=EQ028049DO-96&amp;search_in_products_model=1", "EQ028049DO-96")</f>
        <v>EQ028049DO-96</v>
      </c>
      <c r="B197" s="11" t="s">
        <v>205</v>
      </c>
      <c r="C197" s="8" t="s">
        <v>26</v>
      </c>
      <c r="D197" s="9">
        <v>550</v>
      </c>
      <c r="E197" s="1"/>
    </row>
    <row r="198" spans="1:5">
      <c r="A198" s="7" t="str">
        <f>HYPERLINK("http://lifeome.com/advanced_search_result.php?keywords=E15765Gp-96&amp;search_in_products_model=1", "E15765Gp-96")</f>
        <v>E15765Gp-96</v>
      </c>
      <c r="B198" s="11" t="s">
        <v>206</v>
      </c>
      <c r="C198" s="8" t="s">
        <v>207</v>
      </c>
      <c r="D198" s="9">
        <v>556</v>
      </c>
      <c r="E198" s="1"/>
    </row>
    <row r="199" spans="1:5" ht="30">
      <c r="A199" s="7" t="str">
        <f>HYPERLINK("http://lifeome.com/advanced_search_result.php?keywords=E05060h-96&amp;search_in_products_model=1", "E05060h-96")</f>
        <v>E05060h-96</v>
      </c>
      <c r="B199" s="11" t="s">
        <v>208</v>
      </c>
      <c r="C199" s="8" t="s">
        <v>341</v>
      </c>
      <c r="D199" s="9">
        <v>558</v>
      </c>
      <c r="E199" s="1"/>
    </row>
    <row r="200" spans="1:5">
      <c r="A200" s="7" t="str">
        <f>HYPERLINK("http://lifeome.com/advanced_search_result.php?keywords=E05109m-96&amp;search_in_products_model=1", "E05109m-96")</f>
        <v>E05109m-96</v>
      </c>
      <c r="B200" s="11" t="s">
        <v>209</v>
      </c>
      <c r="C200" s="8" t="s">
        <v>52</v>
      </c>
      <c r="D200" s="9">
        <v>585</v>
      </c>
      <c r="E200" s="1"/>
    </row>
    <row r="201" spans="1:5">
      <c r="A201" s="7" t="str">
        <f>HYPERLINK("http://lifeome.com/advanced_search_result.php?keywords=E05110r-96&amp;search_in_products_model=1", "E05110r-96")</f>
        <v>E05110r-96</v>
      </c>
      <c r="B201" s="11" t="s">
        <v>210</v>
      </c>
      <c r="C201" s="8" t="s">
        <v>80</v>
      </c>
      <c r="D201" s="9">
        <v>585</v>
      </c>
      <c r="E201" s="1"/>
    </row>
    <row r="202" spans="1:5">
      <c r="A202" s="7" t="str">
        <f>HYPERLINK("http://lifeome.com/advanced_search_result.php?keywords=E06844p-96&amp;search_in_products_model=1", "E06844p-96")</f>
        <v>E06844p-96</v>
      </c>
      <c r="B202" s="11" t="s">
        <v>211</v>
      </c>
      <c r="C202" s="8" t="s">
        <v>64</v>
      </c>
      <c r="D202" s="9">
        <v>585</v>
      </c>
      <c r="E202" s="1"/>
    </row>
    <row r="203" spans="1:5">
      <c r="A203" s="7" t="str">
        <f>HYPERLINK("http://lifeome.com/advanced_search_result.php?keywords=E06846c-96&amp;search_in_products_model=1", "E06846c-96")</f>
        <v>E06846c-96</v>
      </c>
      <c r="B203" s="11" t="s">
        <v>212</v>
      </c>
      <c r="C203" s="8" t="s">
        <v>14</v>
      </c>
      <c r="D203" s="9">
        <v>585</v>
      </c>
      <c r="E203" s="1"/>
    </row>
    <row r="204" spans="1:5">
      <c r="A204" s="7" t="str">
        <f>HYPERLINK("http://lifeome.com/advanced_search_result.php?keywords=E08173b-96&amp;search_in_products_model=1", "E08173b-96")</f>
        <v>E08173b-96</v>
      </c>
      <c r="B204" s="11" t="s">
        <v>213</v>
      </c>
      <c r="C204" s="8" t="s">
        <v>8</v>
      </c>
      <c r="D204" s="9">
        <v>585</v>
      </c>
      <c r="E204" s="1"/>
    </row>
    <row r="205" spans="1:5">
      <c r="A205" s="7" t="str">
        <f>HYPERLINK("http://lifeome.com/advanced_search_result.php?keywords=E12013C-96&amp;search_in_products_model=1", "E12013C-96")</f>
        <v>E12013C-96</v>
      </c>
      <c r="B205" s="11" t="s">
        <v>214</v>
      </c>
      <c r="C205" s="8" t="s">
        <v>21</v>
      </c>
      <c r="D205" s="9">
        <v>585</v>
      </c>
      <c r="E205" s="1"/>
    </row>
    <row r="206" spans="1:5">
      <c r="A206" s="7" t="str">
        <f>HYPERLINK("http://lifeome.com/advanced_search_result.php?keywords=E13017Fh-96&amp;search_in_products_model=1", "E13017Fh-96")</f>
        <v>E13017Fh-96</v>
      </c>
      <c r="B206" s="11" t="s">
        <v>215</v>
      </c>
      <c r="C206" s="8" t="s">
        <v>31</v>
      </c>
      <c r="D206" s="9">
        <v>585</v>
      </c>
      <c r="E206" s="1"/>
    </row>
    <row r="207" spans="1:5">
      <c r="A207" s="7" t="str">
        <f>HYPERLINK("http://lifeome.com/advanced_search_result.php?keywords=E13172Sh-96&amp;search_in_products_model=1", "E13172Sh-96")</f>
        <v>E13172Sh-96</v>
      </c>
      <c r="B207" s="11" t="s">
        <v>216</v>
      </c>
      <c r="C207" s="8" t="s">
        <v>92</v>
      </c>
      <c r="D207" s="9">
        <v>585</v>
      </c>
      <c r="E207" s="1"/>
    </row>
    <row r="208" spans="1:5">
      <c r="A208" s="7" t="str">
        <f>HYPERLINK("http://lifeome.com/advanced_search_result.php?keywords=E13505G-96&amp;search_in_products_model=1", "E13505G-96")</f>
        <v>E13505G-96</v>
      </c>
      <c r="B208" s="11" t="s">
        <v>217</v>
      </c>
      <c r="C208" s="8" t="s">
        <v>36</v>
      </c>
      <c r="D208" s="9">
        <v>585</v>
      </c>
      <c r="E208" s="1"/>
    </row>
    <row r="209" spans="1:5">
      <c r="A209" s="7" t="str">
        <f>HYPERLINK("http://lifeome.com/advanced_search_result.php?keywords=E14040Dn-96&amp;search_in_products_model=1", "E14040Dn-96")</f>
        <v>E14040Dn-96</v>
      </c>
      <c r="B209" s="11" t="s">
        <v>218</v>
      </c>
      <c r="C209" s="8" t="s">
        <v>219</v>
      </c>
      <c r="D209" s="9">
        <v>585</v>
      </c>
      <c r="E209" s="1"/>
    </row>
    <row r="210" spans="1:5">
      <c r="A210" s="7" t="str">
        <f>HYPERLINK("http://lifeome.com/advanced_search_result.php?keywords=E16426Mk-96&amp;search_in_products_model=1", "E16426Mk-96")</f>
        <v>E16426Mk-96</v>
      </c>
      <c r="B210" s="11" t="s">
        <v>220</v>
      </c>
      <c r="C210" s="8" t="s">
        <v>49</v>
      </c>
      <c r="D210" s="9">
        <v>585</v>
      </c>
      <c r="E210" s="1"/>
    </row>
    <row r="211" spans="1:5">
      <c r="A211" s="7" t="str">
        <f>HYPERLINK("http://lifeome.com/advanced_search_result.php?keywords=EQ027953DU-96&amp;search_in_products_model=1", "EQ027953DU-96")</f>
        <v>EQ027953DU-96</v>
      </c>
      <c r="B211" s="11" t="s">
        <v>562</v>
      </c>
      <c r="C211" s="8" t="s">
        <v>29</v>
      </c>
      <c r="D211" s="9">
        <v>585</v>
      </c>
      <c r="E211" s="1"/>
    </row>
    <row r="212" spans="1:5">
      <c r="A212" s="7" t="str">
        <f>HYPERLINK("http://lifeome.com/advanced_search_result.php?keywords=E04770h-96&amp;search_in_products_model=1", "E04770h-96")</f>
        <v>E04770h-96</v>
      </c>
      <c r="B212" s="11" t="s">
        <v>221</v>
      </c>
      <c r="C212" s="8" t="s">
        <v>341</v>
      </c>
      <c r="D212" s="9">
        <v>595</v>
      </c>
      <c r="E212" s="1"/>
    </row>
    <row r="213" spans="1:5" ht="30">
      <c r="A213" s="7" t="str">
        <f>HYPERLINK("http://lifeome.com/advanced_search_result.php?keywords=E04772h-96&amp;search_in_products_model=1", "E04772h-96")</f>
        <v>E04772h-96</v>
      </c>
      <c r="B213" s="11" t="s">
        <v>222</v>
      </c>
      <c r="C213" s="8" t="s">
        <v>341</v>
      </c>
      <c r="D213" s="9">
        <v>595</v>
      </c>
      <c r="E213" s="1"/>
    </row>
    <row r="214" spans="1:5" ht="30">
      <c r="A214" s="7" t="str">
        <f>HYPERLINK("http://lifeome.com/advanced_search_result.php?keywords=E04773h-96&amp;search_in_products_model=1", "E04773h-96")</f>
        <v>E04773h-96</v>
      </c>
      <c r="B214" s="11" t="s">
        <v>223</v>
      </c>
      <c r="C214" s="8" t="s">
        <v>341</v>
      </c>
      <c r="D214" s="9">
        <v>595</v>
      </c>
      <c r="E214" s="1"/>
    </row>
    <row r="215" spans="1:5">
      <c r="A215" s="7" t="str">
        <f>HYPERLINK("http://lifeome.com/advanced_search_result.php?keywords=E05100r-96&amp;search_in_products_model=1", "E05100r-96")</f>
        <v>E05100r-96</v>
      </c>
      <c r="B215" s="11" t="s">
        <v>224</v>
      </c>
      <c r="C215" s="8" t="s">
        <v>80</v>
      </c>
      <c r="D215" s="9">
        <v>595</v>
      </c>
      <c r="E215" s="1"/>
    </row>
    <row r="216" spans="1:5">
      <c r="A216" s="7" t="str">
        <f>HYPERLINK("http://lifeome.com/advanced_search_result.php?keywords=E05101m-96&amp;search_in_products_model=1", "E05101m-96")</f>
        <v>E05101m-96</v>
      </c>
      <c r="B216" s="11" t="s">
        <v>225</v>
      </c>
      <c r="C216" s="8" t="s">
        <v>52</v>
      </c>
      <c r="D216" s="9">
        <v>595</v>
      </c>
      <c r="E216" s="1"/>
    </row>
    <row r="217" spans="1:5">
      <c r="A217" s="7" t="str">
        <f>HYPERLINK("http://lifeome.com/advanced_search_result.php?keywords=E05104m-96&amp;search_in_products_model=1", "E05104m-96")</f>
        <v>E05104m-96</v>
      </c>
      <c r="B217" s="11" t="s">
        <v>226</v>
      </c>
      <c r="C217" s="8" t="s">
        <v>52</v>
      </c>
      <c r="D217" s="9">
        <v>595</v>
      </c>
      <c r="E217" s="1"/>
    </row>
    <row r="218" spans="1:5">
      <c r="A218" s="7" t="str">
        <f>HYPERLINK("http://lifeome.com/advanced_search_result.php?keywords=E06796p-96&amp;search_in_products_model=1", "E06796p-96")</f>
        <v>E06796p-96</v>
      </c>
      <c r="B218" s="11" t="s">
        <v>227</v>
      </c>
      <c r="C218" s="8" t="s">
        <v>64</v>
      </c>
      <c r="D218" s="9">
        <v>595</v>
      </c>
      <c r="E218" s="1"/>
    </row>
    <row r="219" spans="1:5">
      <c r="A219" s="7" t="str">
        <f>HYPERLINK("http://lifeome.com/advanced_search_result.php?keywords=E06893c-96&amp;search_in_products_model=1", "E06893c-96")</f>
        <v>E06893c-96</v>
      </c>
      <c r="B219" s="11" t="s">
        <v>228</v>
      </c>
      <c r="C219" s="8" t="s">
        <v>14</v>
      </c>
      <c r="D219" s="9">
        <v>595</v>
      </c>
      <c r="E219" s="1"/>
    </row>
    <row r="220" spans="1:5">
      <c r="A220" s="7" t="str">
        <f>HYPERLINK("http://lifeome.com/advanced_search_result.php?keywords=E07270h-96&amp;search_in_products_model=1", "E07270h-96")</f>
        <v>E07270h-96</v>
      </c>
      <c r="B220" s="11" t="s">
        <v>229</v>
      </c>
      <c r="C220" s="8" t="s">
        <v>341</v>
      </c>
      <c r="D220" s="9">
        <v>595</v>
      </c>
      <c r="E220" s="1"/>
    </row>
    <row r="221" spans="1:5">
      <c r="A221" s="7" t="str">
        <f>HYPERLINK("http://lifeome.com/advanced_search_result.php?keywords=E07282r-96&amp;search_in_products_model=1", "E07282r-96")</f>
        <v>E07282r-96</v>
      </c>
      <c r="B221" s="11" t="s">
        <v>230</v>
      </c>
      <c r="C221" s="8" t="s">
        <v>80</v>
      </c>
      <c r="D221" s="9">
        <v>595</v>
      </c>
      <c r="E221" s="1"/>
    </row>
    <row r="222" spans="1:5">
      <c r="A222" s="7" t="str">
        <f>HYPERLINK("http://lifeome.com/advanced_search_result.php?keywords=E07285c-96&amp;search_in_products_model=1", "E07285c-96")</f>
        <v>E07285c-96</v>
      </c>
      <c r="B222" s="11" t="s">
        <v>231</v>
      </c>
      <c r="C222" s="8" t="s">
        <v>14</v>
      </c>
      <c r="D222" s="9">
        <v>595</v>
      </c>
      <c r="E222" s="1"/>
    </row>
    <row r="223" spans="1:5">
      <c r="A223" s="7" t="str">
        <f>HYPERLINK("http://lifeome.com/advanced_search_result.php?keywords=E07287c-96&amp;search_in_products_model=1", "E07287c-96")</f>
        <v>E07287c-96</v>
      </c>
      <c r="B223" s="11" t="s">
        <v>232</v>
      </c>
      <c r="C223" s="8" t="s">
        <v>14</v>
      </c>
      <c r="D223" s="9">
        <v>595</v>
      </c>
      <c r="E223" s="1"/>
    </row>
    <row r="224" spans="1:5" ht="30">
      <c r="A224" s="7" t="str">
        <f>HYPERLINK("http://lifeome.com/advanced_search_result.php?keywords=E08100h-96&amp;search_in_products_model=1", "E08100h-96")</f>
        <v>E08100h-96</v>
      </c>
      <c r="B224" s="11" t="s">
        <v>233</v>
      </c>
      <c r="C224" s="8" t="s">
        <v>341</v>
      </c>
      <c r="D224" s="9">
        <v>595</v>
      </c>
      <c r="E224" s="1"/>
    </row>
    <row r="225" spans="1:5">
      <c r="A225" s="7" t="str">
        <f>HYPERLINK("http://lifeome.com/advanced_search_result.php?keywords=E08172b-96&amp;search_in_products_model=1", "E08172b-96")</f>
        <v>E08172b-96</v>
      </c>
      <c r="B225" s="11" t="s">
        <v>234</v>
      </c>
      <c r="C225" s="8" t="s">
        <v>8</v>
      </c>
      <c r="D225" s="9">
        <v>595</v>
      </c>
      <c r="E225" s="1"/>
    </row>
    <row r="226" spans="1:5">
      <c r="A226" s="7" t="str">
        <f>HYPERLINK("http://lifeome.com/advanced_search_result.php?keywords=E08449h-96&amp;search_in_products_model=1", "E08449h-96")</f>
        <v>E08449h-96</v>
      </c>
      <c r="B226" s="11" t="s">
        <v>235</v>
      </c>
      <c r="C226" s="8" t="s">
        <v>341</v>
      </c>
      <c r="D226" s="9">
        <v>595</v>
      </c>
      <c r="E226" s="1"/>
    </row>
    <row r="227" spans="1:5">
      <c r="A227" s="7" t="str">
        <f>HYPERLINK("http://lifeome.com/advanced_search_result.php?keywords=E08488f-96&amp;search_in_products_model=1", "E08488f-96")</f>
        <v>E08488f-96</v>
      </c>
      <c r="B227" s="11" t="s">
        <v>236</v>
      </c>
      <c r="C227" s="8" t="s">
        <v>31</v>
      </c>
      <c r="D227" s="9">
        <v>595</v>
      </c>
      <c r="E227" s="1"/>
    </row>
    <row r="228" spans="1:5">
      <c r="A228" s="7" t="str">
        <f>HYPERLINK("http://lifeome.com/advanced_search_result.php?keywords=E08664b-96&amp;search_in_products_model=1", "E08664b-96")</f>
        <v>E08664b-96</v>
      </c>
      <c r="B228" s="11" t="s">
        <v>237</v>
      </c>
      <c r="C228" s="8" t="s">
        <v>8</v>
      </c>
      <c r="D228" s="9">
        <v>595</v>
      </c>
      <c r="E228" s="1"/>
    </row>
    <row r="229" spans="1:5">
      <c r="A229" s="7" t="str">
        <f>HYPERLINK("http://lifeome.com/advanced_search_result.php?keywords=E12797C-96&amp;search_in_products_model=1", "E12797C-96")</f>
        <v>E12797C-96</v>
      </c>
      <c r="B229" s="11" t="s">
        <v>563</v>
      </c>
      <c r="C229" s="8" t="s">
        <v>21</v>
      </c>
      <c r="D229" s="9">
        <v>595</v>
      </c>
      <c r="E229" s="1"/>
    </row>
    <row r="230" spans="1:5">
      <c r="A230" s="7" t="str">
        <f>HYPERLINK("http://lifeome.com/advanced_search_result.php?keywords=E12869p-96&amp;search_in_products_model=1", "E12869p-96")</f>
        <v>E12869p-96</v>
      </c>
      <c r="B230" s="11" t="s">
        <v>238</v>
      </c>
      <c r="C230" s="8" t="s">
        <v>64</v>
      </c>
      <c r="D230" s="9">
        <v>595</v>
      </c>
      <c r="E230" s="1"/>
    </row>
    <row r="231" spans="1:5">
      <c r="A231" s="7" t="str">
        <f>HYPERLINK("http://lifeome.com/advanced_search_result.php?keywords=E13049B-96&amp;search_in_products_model=1", "E13049B-96")</f>
        <v>E13049B-96</v>
      </c>
      <c r="B231" s="11" t="s">
        <v>239</v>
      </c>
      <c r="C231" s="8" t="s">
        <v>8</v>
      </c>
      <c r="D231" s="9">
        <v>595</v>
      </c>
      <c r="E231" s="1"/>
    </row>
    <row r="232" spans="1:5">
      <c r="A232" s="7" t="str">
        <f>HYPERLINK("http://lifeome.com/advanced_search_result.php?keywords=E13050B-96&amp;search_in_products_model=1", "E13050B-96")</f>
        <v>E13050B-96</v>
      </c>
      <c r="B232" s="11" t="s">
        <v>240</v>
      </c>
      <c r="C232" s="8" t="s">
        <v>8</v>
      </c>
      <c r="D232" s="9">
        <v>595</v>
      </c>
      <c r="E232" s="1"/>
    </row>
    <row r="233" spans="1:5">
      <c r="A233" s="7" t="str">
        <f>HYPERLINK("http://lifeome.com/advanced_search_result.php?keywords=E13093h-96&amp;search_in_products_model=1", "E13093h-96")</f>
        <v>E13093h-96</v>
      </c>
      <c r="B233" s="11" t="s">
        <v>241</v>
      </c>
      <c r="C233" s="8" t="s">
        <v>341</v>
      </c>
      <c r="D233" s="9">
        <v>595</v>
      </c>
      <c r="E233" s="1"/>
    </row>
    <row r="234" spans="1:5">
      <c r="A234" s="7" t="str">
        <f>HYPERLINK("http://lifeome.com/advanced_search_result.php?keywords=E13171Sh-96&amp;search_in_products_model=1", "E13171Sh-96")</f>
        <v>E13171Sh-96</v>
      </c>
      <c r="B234" s="11" t="s">
        <v>242</v>
      </c>
      <c r="C234" s="8" t="s">
        <v>92</v>
      </c>
      <c r="D234" s="9">
        <v>595</v>
      </c>
      <c r="E234" s="1"/>
    </row>
    <row r="235" spans="1:5">
      <c r="A235" s="7" t="str">
        <f>HYPERLINK("http://lifeome.com/advanced_search_result.php?keywords=E13176Sh-96&amp;search_in_products_model=1", "E13176Sh-96")</f>
        <v>E13176Sh-96</v>
      </c>
      <c r="B235" s="11" t="s">
        <v>243</v>
      </c>
      <c r="C235" s="8" t="s">
        <v>92</v>
      </c>
      <c r="D235" s="9">
        <v>595</v>
      </c>
      <c r="E235" s="1"/>
    </row>
    <row r="236" spans="1:5">
      <c r="A236" s="7" t="str">
        <f>HYPERLINK("http://lifeome.com/advanced_search_result.php?keywords=E13183Hs-96&amp;search_in_products_model=1", "E13183Hs-96")</f>
        <v>E13183Hs-96</v>
      </c>
      <c r="B236" s="11" t="s">
        <v>244</v>
      </c>
      <c r="C236" s="8" t="s">
        <v>45</v>
      </c>
      <c r="D236" s="9">
        <v>595</v>
      </c>
      <c r="E236" s="1"/>
    </row>
    <row r="237" spans="1:5">
      <c r="A237" s="7" t="str">
        <f>HYPERLINK("http://lifeome.com/advanced_search_result.php?keywords=E13193Hs-96&amp;search_in_products_model=1", "E13193Hs-96")</f>
        <v>E13193Hs-96</v>
      </c>
      <c r="B237" s="11" t="s">
        <v>245</v>
      </c>
      <c r="C237" s="8" t="s">
        <v>45</v>
      </c>
      <c r="D237" s="9">
        <v>595</v>
      </c>
      <c r="E237" s="1"/>
    </row>
    <row r="238" spans="1:5">
      <c r="A238" s="7" t="str">
        <f>HYPERLINK("http://lifeome.com/advanced_search_result.php?keywords=E13194B-96&amp;search_in_products_model=1", "E13194B-96")</f>
        <v>E13194B-96</v>
      </c>
      <c r="B238" s="11" t="s">
        <v>246</v>
      </c>
      <c r="C238" s="8" t="s">
        <v>8</v>
      </c>
      <c r="D238" s="9">
        <v>595</v>
      </c>
      <c r="E238" s="1"/>
    </row>
    <row r="239" spans="1:5">
      <c r="A239" s="7" t="str">
        <f>HYPERLINK("http://lifeome.com/advanced_search_result.php?keywords=E13270C-96&amp;search_in_products_model=1", "E13270C-96")</f>
        <v>E13270C-96</v>
      </c>
      <c r="B239" s="11" t="s">
        <v>247</v>
      </c>
      <c r="C239" s="8" t="s">
        <v>21</v>
      </c>
      <c r="D239" s="9">
        <v>595</v>
      </c>
      <c r="E239" s="1"/>
    </row>
    <row r="240" spans="1:5">
      <c r="A240" s="7" t="str">
        <f>HYPERLINK("http://lifeome.com/advanced_search_result.php?keywords=E13352Mk-96&amp;search_in_products_model=1", "E13352Mk-96")</f>
        <v>E13352Mk-96</v>
      </c>
      <c r="B240" s="11" t="s">
        <v>248</v>
      </c>
      <c r="C240" s="8" t="s">
        <v>49</v>
      </c>
      <c r="D240" s="9">
        <v>595</v>
      </c>
      <c r="E240" s="1"/>
    </row>
    <row r="241" spans="1:5">
      <c r="A241" s="7" t="str">
        <f>HYPERLINK("http://lifeome.com/advanced_search_result.php?keywords=E13384G-96&amp;search_in_products_model=1", "E13384G-96")</f>
        <v>E13384G-96</v>
      </c>
      <c r="B241" s="11" t="s">
        <v>249</v>
      </c>
      <c r="C241" s="8" t="s">
        <v>36</v>
      </c>
      <c r="D241" s="9">
        <v>595</v>
      </c>
      <c r="E241" s="1"/>
    </row>
    <row r="242" spans="1:5">
      <c r="A242" s="7" t="str">
        <f>HYPERLINK("http://lifeome.com/advanced_search_result.php?keywords=E13385G-96&amp;search_in_products_model=1", "E13385G-96")</f>
        <v>E13385G-96</v>
      </c>
      <c r="B242" s="11" t="s">
        <v>250</v>
      </c>
      <c r="C242" s="8" t="s">
        <v>36</v>
      </c>
      <c r="D242" s="9">
        <v>595</v>
      </c>
      <c r="E242" s="1"/>
    </row>
    <row r="243" spans="1:5">
      <c r="A243" s="7" t="str">
        <f>HYPERLINK("http://lifeome.com/advanced_search_result.php?keywords=E13630G-96&amp;search_in_products_model=1", "E13630G-96")</f>
        <v>E13630G-96</v>
      </c>
      <c r="B243" s="11" t="s">
        <v>251</v>
      </c>
      <c r="C243" s="8" t="s">
        <v>36</v>
      </c>
      <c r="D243" s="9">
        <v>595</v>
      </c>
      <c r="E243" s="1"/>
    </row>
    <row r="244" spans="1:5">
      <c r="A244" s="7" t="str">
        <f>HYPERLINK("http://lifeome.com/advanced_search_result.php?keywords=E13631G-96&amp;search_in_products_model=1", "E13631G-96")</f>
        <v>E13631G-96</v>
      </c>
      <c r="B244" s="11" t="s">
        <v>252</v>
      </c>
      <c r="C244" s="8" t="s">
        <v>36</v>
      </c>
      <c r="D244" s="9">
        <v>595</v>
      </c>
      <c r="E244" s="1"/>
    </row>
    <row r="245" spans="1:5">
      <c r="A245" s="7" t="str">
        <f>HYPERLINK("http://lifeome.com/advanced_search_result.php?keywords=E13718p-96&amp;search_in_products_model=1", "E13718p-96")</f>
        <v>E13718p-96</v>
      </c>
      <c r="B245" s="11" t="s">
        <v>253</v>
      </c>
      <c r="C245" s="8" t="s">
        <v>64</v>
      </c>
      <c r="D245" s="9">
        <v>595</v>
      </c>
      <c r="E245" s="1"/>
    </row>
    <row r="246" spans="1:5">
      <c r="A246" s="7" t="str">
        <f>HYPERLINK("http://lifeome.com/advanced_search_result.php?keywords=E14039Dn-96&amp;search_in_products_model=1", "E14039Dn-96")</f>
        <v>E14039Dn-96</v>
      </c>
      <c r="B246" s="11" t="s">
        <v>254</v>
      </c>
      <c r="C246" s="8" t="s">
        <v>219</v>
      </c>
      <c r="D246" s="9">
        <v>595</v>
      </c>
      <c r="E246" s="1"/>
    </row>
    <row r="247" spans="1:5">
      <c r="A247" s="7" t="str">
        <f>HYPERLINK("http://lifeome.com/advanced_search_result.php?keywords=E14195p-96&amp;search_in_products_model=1", "E14195p-96")</f>
        <v>E14195p-96</v>
      </c>
      <c r="B247" s="11" t="s">
        <v>255</v>
      </c>
      <c r="C247" s="8" t="s">
        <v>64</v>
      </c>
      <c r="D247" s="9">
        <v>595</v>
      </c>
      <c r="E247" s="1"/>
    </row>
    <row r="248" spans="1:5">
      <c r="A248" s="7" t="str">
        <f>HYPERLINK("http://lifeome.com/advanced_search_result.php?keywords=E15787C-96&amp;search_in_products_model=1", "E15787C-96")</f>
        <v>E15787C-96</v>
      </c>
      <c r="B248" s="11" t="s">
        <v>256</v>
      </c>
      <c r="C248" s="8" t="s">
        <v>21</v>
      </c>
      <c r="D248" s="9">
        <v>595</v>
      </c>
      <c r="E248" s="1"/>
    </row>
    <row r="249" spans="1:5">
      <c r="A249" s="7" t="str">
        <f>HYPERLINK("http://lifeome.com/advanced_search_result.php?keywords=E16337Mk-96&amp;search_in_products_model=1", "E16337Mk-96")</f>
        <v>E16337Mk-96</v>
      </c>
      <c r="B249" s="11" t="s">
        <v>257</v>
      </c>
      <c r="C249" s="8" t="s">
        <v>49</v>
      </c>
      <c r="D249" s="9">
        <v>595</v>
      </c>
      <c r="E249" s="1"/>
    </row>
    <row r="250" spans="1:5">
      <c r="A250" s="7" t="str">
        <f>HYPERLINK("http://lifeome.com/advanced_search_result.php?keywords=E17061Fe-96&amp;search_in_products_model=1", "E17061Fe-96")</f>
        <v>E17061Fe-96</v>
      </c>
      <c r="B250" s="11" t="s">
        <v>258</v>
      </c>
      <c r="C250" s="8" t="s">
        <v>259</v>
      </c>
      <c r="D250" s="9">
        <v>595</v>
      </c>
      <c r="E250" s="1"/>
    </row>
    <row r="251" spans="1:5">
      <c r="A251" s="7" t="str">
        <f>HYPERLINK("http://lifeome.com/advanced_search_result.php?keywords=E17295Fh-96&amp;search_in_products_model=1", "E17295Fh-96")</f>
        <v>E17295Fh-96</v>
      </c>
      <c r="B251" s="11" t="s">
        <v>260</v>
      </c>
      <c r="C251" s="8" t="s">
        <v>31</v>
      </c>
      <c r="D251" s="9">
        <v>595</v>
      </c>
      <c r="E251" s="1"/>
    </row>
    <row r="252" spans="1:5">
      <c r="A252" s="7" t="str">
        <f>HYPERLINK("http://lifeome.com/advanced_search_result.php?keywords=E17554Fh-96&amp;search_in_products_model=1", "E17554Fh-96")</f>
        <v>E17554Fh-96</v>
      </c>
      <c r="B252" s="11" t="s">
        <v>261</v>
      </c>
      <c r="C252" s="8" t="s">
        <v>31</v>
      </c>
      <c r="D252" s="9">
        <v>595</v>
      </c>
      <c r="E252" s="1"/>
    </row>
    <row r="253" spans="1:5">
      <c r="A253" s="7" t="str">
        <f>HYPERLINK("http://lifeome.com/advanced_search_result.php?keywords=EQ027512MK-96&amp;search_in_products_model=1", "EQ027512MK-96")</f>
        <v>EQ027512MK-96</v>
      </c>
      <c r="B253" s="11" t="s">
        <v>564</v>
      </c>
      <c r="C253" s="8" t="s">
        <v>49</v>
      </c>
      <c r="D253" s="9">
        <v>595</v>
      </c>
      <c r="E253" s="1"/>
    </row>
    <row r="254" spans="1:5">
      <c r="A254" s="7" t="str">
        <f>HYPERLINK("http://lifeome.com/advanced_search_result.php?keywords=EQ027512SH-96&amp;search_in_products_model=1", "EQ027512SH-96")</f>
        <v>EQ027512SH-96</v>
      </c>
      <c r="B254" s="11" t="s">
        <v>565</v>
      </c>
      <c r="C254" s="8" t="s">
        <v>92</v>
      </c>
      <c r="D254" s="9">
        <v>595</v>
      </c>
      <c r="E254" s="1"/>
    </row>
    <row r="255" spans="1:5">
      <c r="A255" s="7" t="str">
        <f>HYPERLINK("http://lifeome.com/advanced_search_result.php?keywords=EQ027748DU-96&amp;search_in_products_model=1", "EQ027748DU-96")</f>
        <v>EQ027748DU-96</v>
      </c>
      <c r="B255" s="11" t="s">
        <v>566</v>
      </c>
      <c r="C255" s="8" t="s">
        <v>29</v>
      </c>
      <c r="D255" s="9">
        <v>595</v>
      </c>
      <c r="E255" s="1"/>
    </row>
    <row r="256" spans="1:5" ht="30">
      <c r="A256" s="7" t="str">
        <f>HYPERLINK("http://lifeome.com/advanced_search_result.php?keywords=EQF027510FI-96&amp;search_in_products_model=1", "EQF027510FI-96")</f>
        <v>EQF027510FI-96</v>
      </c>
      <c r="B256" s="11" t="s">
        <v>567</v>
      </c>
      <c r="C256" s="8" t="s">
        <v>31</v>
      </c>
      <c r="D256" s="9">
        <v>595</v>
      </c>
      <c r="E256" s="1"/>
    </row>
    <row r="257" spans="1:5" ht="30">
      <c r="A257" s="7" t="str">
        <f>HYPERLINK("http://lifeome.com/advanced_search_result.php?keywords=EQF027510PI-96&amp;search_in_products_model=1", "EQF027510PI-96")</f>
        <v>EQF027510PI-96</v>
      </c>
      <c r="B257" s="11" t="s">
        <v>568</v>
      </c>
      <c r="C257" s="8" t="s">
        <v>64</v>
      </c>
      <c r="D257" s="9">
        <v>595</v>
      </c>
      <c r="E257" s="1"/>
    </row>
    <row r="258" spans="1:5" ht="30">
      <c r="A258" s="7" t="str">
        <f>HYPERLINK("http://lifeome.com/advanced_search_result.php?keywords=EQF027510SH-96&amp;search_in_products_model=1", "EQF027510SH-96")</f>
        <v>EQF027510SH-96</v>
      </c>
      <c r="B258" s="11" t="s">
        <v>569</v>
      </c>
      <c r="C258" s="8" t="s">
        <v>92</v>
      </c>
      <c r="D258" s="9">
        <v>595</v>
      </c>
      <c r="E258" s="1"/>
    </row>
    <row r="259" spans="1:5">
      <c r="A259" s="7" t="str">
        <f>HYPERLINK("http://lifeome.com/advanced_search_result.php?keywords=EQF027512FI-96&amp;search_in_products_model=1", "EQF027512FI-96")</f>
        <v>EQF027512FI-96</v>
      </c>
      <c r="B259" s="11" t="s">
        <v>570</v>
      </c>
      <c r="C259" s="8" t="s">
        <v>31</v>
      </c>
      <c r="D259" s="9">
        <v>595</v>
      </c>
      <c r="E259" s="1"/>
    </row>
    <row r="260" spans="1:5">
      <c r="A260" s="7" t="str">
        <f>HYPERLINK("http://lifeome.com/advanced_search_result.php?keywords=EQF027512PI-96&amp;search_in_products_model=1", "EQF027512PI-96")</f>
        <v>EQF027512PI-96</v>
      </c>
      <c r="B260" s="11" t="s">
        <v>571</v>
      </c>
      <c r="C260" s="8" t="s">
        <v>64</v>
      </c>
      <c r="D260" s="9">
        <v>595</v>
      </c>
      <c r="E260" s="1"/>
    </row>
    <row r="261" spans="1:5">
      <c r="A261" s="7" t="str">
        <f>HYPERLINK("http://lifeome.com/advanced_search_result.php?keywords=EQF027512SH-96&amp;search_in_products_model=1", "EQF027512SH-96")</f>
        <v>EQF027512SH-96</v>
      </c>
      <c r="B261" s="11" t="s">
        <v>572</v>
      </c>
      <c r="C261" s="8" t="s">
        <v>92</v>
      </c>
      <c r="D261" s="9">
        <v>595</v>
      </c>
      <c r="E261" s="1"/>
    </row>
    <row r="262" spans="1:5">
      <c r="A262" s="7" t="str">
        <f>HYPERLINK("http://lifeome.com/advanced_search_result.php?keywords=E05118h-96&amp;search_in_products_model=1", "E05118h-96")</f>
        <v>E05118h-96</v>
      </c>
      <c r="B262" s="11" t="s">
        <v>262</v>
      </c>
      <c r="C262" s="8" t="s">
        <v>341</v>
      </c>
      <c r="D262" s="9">
        <v>650</v>
      </c>
      <c r="E262" s="1"/>
    </row>
    <row r="263" spans="1:5" ht="30">
      <c r="A263" s="7" t="str">
        <f>HYPERLINK("http://lifeome.com/advanced_search_result.php?keywords=E05152h -96&amp;search_in_products_model=1", "E05152h -96")</f>
        <v>E05152h -96</v>
      </c>
      <c r="B263" s="11" t="s">
        <v>263</v>
      </c>
      <c r="C263" s="8" t="s">
        <v>341</v>
      </c>
      <c r="D263" s="9">
        <v>650</v>
      </c>
      <c r="E263" s="1"/>
    </row>
    <row r="264" spans="1:5" ht="30">
      <c r="A264" s="7" t="str">
        <f>HYPERLINK("http://lifeome.com/advanced_search_result.php?keywords=E08103h-96&amp;search_in_products_model=1", "E08103h-96")</f>
        <v>E08103h-96</v>
      </c>
      <c r="B264" s="11" t="s">
        <v>264</v>
      </c>
      <c r="C264" s="8" t="s">
        <v>341</v>
      </c>
      <c r="D264" s="9">
        <v>650</v>
      </c>
      <c r="E264" s="1"/>
    </row>
    <row r="265" spans="1:5" ht="30">
      <c r="A265" s="7" t="str">
        <f>HYPERLINK("http://lifeome.com/advanced_search_result.php?keywords=E09107h-96&amp;search_in_products_model=1", "E09107h-96")</f>
        <v>E09107h-96</v>
      </c>
      <c r="B265" s="11" t="s">
        <v>265</v>
      </c>
      <c r="C265" s="8" t="s">
        <v>341</v>
      </c>
      <c r="D265" s="9">
        <v>650</v>
      </c>
      <c r="E265" s="1"/>
    </row>
    <row r="266" spans="1:5" ht="30">
      <c r="A266" s="7" t="str">
        <f>HYPERLINK("http://lifeome.com/advanced_search_result.php?keywords=E09408h-96&amp;search_in_products_model=1", "E09408h-96")</f>
        <v>E09408h-96</v>
      </c>
      <c r="B266" s="11" t="s">
        <v>266</v>
      </c>
      <c r="C266" s="8" t="s">
        <v>341</v>
      </c>
      <c r="D266" s="9">
        <v>650</v>
      </c>
      <c r="E266" s="1"/>
    </row>
    <row r="267" spans="1:5" ht="30">
      <c r="A267" s="7" t="str">
        <f>HYPERLINK("http://lifeome.com/advanced_search_result.php?keywords=E09553h-96&amp;search_in_products_model=1", "E09553h-96")</f>
        <v>E09553h-96</v>
      </c>
      <c r="B267" s="11" t="s">
        <v>267</v>
      </c>
      <c r="C267" s="8" t="s">
        <v>341</v>
      </c>
      <c r="D267" s="9">
        <v>650</v>
      </c>
      <c r="E267" s="1"/>
    </row>
    <row r="268" spans="1:5" ht="30">
      <c r="A268" s="7" t="str">
        <f>HYPERLINK("http://lifeome.com/advanced_search_result.php?keywords=E17375h-96&amp;search_in_products_model=1", "E17375h-96")</f>
        <v>E17375h-96</v>
      </c>
      <c r="B268" s="11" t="s">
        <v>268</v>
      </c>
      <c r="C268" s="8" t="s">
        <v>341</v>
      </c>
      <c r="D268" s="9">
        <v>650</v>
      </c>
      <c r="E268" s="1"/>
    </row>
    <row r="269" spans="1:5" ht="30">
      <c r="A269" s="7" t="str">
        <f>HYPERLINK("http://lifeome.com/advanced_search_result.php?keywords=EQ027409HU-96&amp;search_in_products_model=1", "EQ027409HU-96")</f>
        <v>EQ027409HU-96</v>
      </c>
      <c r="B269" s="11" t="s">
        <v>269</v>
      </c>
      <c r="C269" s="8" t="s">
        <v>341</v>
      </c>
      <c r="D269" s="9">
        <v>650</v>
      </c>
      <c r="E269" s="1"/>
    </row>
    <row r="270" spans="1:5">
      <c r="A270" s="7" t="str">
        <f>HYPERLINK("http://lifeome.com/advanced_search_result.php?keywords=E06992Rb-96&amp;search_in_products_model=1", "E06992Rb-96")</f>
        <v>E06992Rb-96</v>
      </c>
      <c r="B270" s="11" t="s">
        <v>270</v>
      </c>
      <c r="C270" s="8" t="s">
        <v>72</v>
      </c>
      <c r="D270" s="9">
        <v>670</v>
      </c>
      <c r="E270" s="1"/>
    </row>
    <row r="271" spans="1:5">
      <c r="A271" s="7" t="str">
        <f>HYPERLINK("http://lifeome.com/advanced_search_result.php?keywords=E10047Mo-96&amp;search_in_products_model=1", "E10047Mo-96")</f>
        <v>E10047Mo-96</v>
      </c>
      <c r="B271" s="11" t="s">
        <v>271</v>
      </c>
      <c r="C271" s="8" t="s">
        <v>49</v>
      </c>
      <c r="D271" s="9">
        <v>670</v>
      </c>
      <c r="E271" s="1"/>
    </row>
    <row r="272" spans="1:5">
      <c r="A272" s="7" t="str">
        <f>HYPERLINK("http://lifeome.com/advanced_search_result.php?keywords=E12770m-96&amp;search_in_products_model=1", "E12770m-96")</f>
        <v>E12770m-96</v>
      </c>
      <c r="B272" s="11" t="s">
        <v>272</v>
      </c>
      <c r="C272" s="8" t="s">
        <v>52</v>
      </c>
      <c r="D272" s="9">
        <v>670</v>
      </c>
      <c r="E272" s="1"/>
    </row>
    <row r="273" spans="1:5">
      <c r="A273" s="7" t="str">
        <f>HYPERLINK("http://lifeome.com/advanced_search_result.php?keywords=E14019Sh-96&amp;search_in_products_model=1", "E14019Sh-96")</f>
        <v>E14019Sh-96</v>
      </c>
      <c r="B273" s="11" t="s">
        <v>273</v>
      </c>
      <c r="C273" s="8" t="s">
        <v>92</v>
      </c>
      <c r="D273" s="9">
        <v>670</v>
      </c>
      <c r="E273" s="1"/>
    </row>
    <row r="274" spans="1:5">
      <c r="A274" s="7" t="str">
        <f>HYPERLINK("http://lifeome.com/advanced_search_result.php?keywords=E17044Sh-96&amp;search_in_products_model=1", "E17044Sh-96")</f>
        <v>E17044Sh-96</v>
      </c>
      <c r="B274" s="11" t="s">
        <v>274</v>
      </c>
      <c r="C274" s="8" t="s">
        <v>92</v>
      </c>
      <c r="D274" s="9">
        <v>670</v>
      </c>
      <c r="E274" s="1"/>
    </row>
    <row r="275" spans="1:5">
      <c r="A275" s="7" t="str">
        <f>HYPERLINK("http://lifeome.com/advanced_search_result.php?keywords=E17653G-96&amp;search_in_products_model=1", "E17653G-96")</f>
        <v>E17653G-96</v>
      </c>
      <c r="B275" s="11" t="s">
        <v>275</v>
      </c>
      <c r="C275" s="8" t="s">
        <v>36</v>
      </c>
      <c r="D275" s="9">
        <v>670</v>
      </c>
      <c r="E275" s="1"/>
    </row>
    <row r="276" spans="1:5">
      <c r="A276" s="7" t="str">
        <f>HYPERLINK("http://lifeome.com/advanced_search_result.php?keywords=EQ027175MK-96&amp;search_in_products_model=1", "EQ027175MK-96")</f>
        <v>EQ027175MK-96</v>
      </c>
      <c r="B276" s="11" t="s">
        <v>276</v>
      </c>
      <c r="C276" s="8" t="s">
        <v>49</v>
      </c>
      <c r="D276" s="9">
        <v>670</v>
      </c>
      <c r="E276" s="1"/>
    </row>
    <row r="277" spans="1:5" ht="30">
      <c r="A277" s="7" t="str">
        <f>HYPERLINK("http://lifeome.com/advanced_search_result.php?keywords=E04998h-96&amp;search_in_products_model=1", "E04998h-96")</f>
        <v>E04998h-96</v>
      </c>
      <c r="B277" s="11" t="s">
        <v>277</v>
      </c>
      <c r="C277" s="8" t="s">
        <v>341</v>
      </c>
      <c r="D277" s="9">
        <v>695</v>
      </c>
      <c r="E277" s="1"/>
    </row>
    <row r="278" spans="1:5" ht="30">
      <c r="A278" s="7" t="str">
        <f>HYPERLINK("http://lifeome.com/advanced_search_result.php?keywords=E04999h-96&amp;search_in_products_model=1", "E04999h-96")</f>
        <v>E04999h-96</v>
      </c>
      <c r="B278" s="11" t="s">
        <v>278</v>
      </c>
      <c r="C278" s="8" t="s">
        <v>341</v>
      </c>
      <c r="D278" s="9">
        <v>695</v>
      </c>
      <c r="E278" s="1"/>
    </row>
    <row r="279" spans="1:5">
      <c r="A279" s="7" t="str">
        <f>HYPERLINK("http://lifeome.com/advanced_search_result.php?keywords=E05003h-96&amp;search_in_products_model=1", "E05003h-96")</f>
        <v>E05003h-96</v>
      </c>
      <c r="B279" s="11" t="s">
        <v>279</v>
      </c>
      <c r="C279" s="8" t="s">
        <v>341</v>
      </c>
      <c r="D279" s="9">
        <v>695</v>
      </c>
      <c r="E279" s="1"/>
    </row>
    <row r="280" spans="1:5" ht="30">
      <c r="A280" s="7" t="str">
        <f>HYPERLINK("http://lifeome.com/advanced_search_result.php?keywords=E05004h-96&amp;search_in_products_model=1", "E05004h-96")</f>
        <v>E05004h-96</v>
      </c>
      <c r="B280" s="11" t="s">
        <v>280</v>
      </c>
      <c r="C280" s="8" t="s">
        <v>341</v>
      </c>
      <c r="D280" s="9">
        <v>695</v>
      </c>
      <c r="E280" s="1"/>
    </row>
    <row r="281" spans="1:5">
      <c r="A281" s="7" t="str">
        <f>HYPERLINK("http://lifeome.com/advanced_search_result.php?keywords=E05005h-96&amp;search_in_products_model=1", "E05005h-96")</f>
        <v>E05005h-96</v>
      </c>
      <c r="B281" s="11" t="s">
        <v>281</v>
      </c>
      <c r="C281" s="8" t="s">
        <v>341</v>
      </c>
      <c r="D281" s="9">
        <v>695</v>
      </c>
      <c r="E281" s="1"/>
    </row>
    <row r="282" spans="1:5" ht="30">
      <c r="A282" s="7" t="str">
        <f>HYPERLINK("http://lifeome.com/advanced_search_result.php?keywords=E05006h-96&amp;search_in_products_model=1", "E05006h-96")</f>
        <v>E05006h-96</v>
      </c>
      <c r="B282" s="11" t="s">
        <v>282</v>
      </c>
      <c r="C282" s="8" t="s">
        <v>341</v>
      </c>
      <c r="D282" s="9">
        <v>695</v>
      </c>
      <c r="E282" s="1"/>
    </row>
    <row r="283" spans="1:5">
      <c r="A283" s="7" t="str">
        <f>HYPERLINK("http://lifeome.com/advanced_search_result.php?keywords=E05007h-96&amp;search_in_products_model=1", "E05007h-96")</f>
        <v>E05007h-96</v>
      </c>
      <c r="B283" s="11" t="s">
        <v>283</v>
      </c>
      <c r="C283" s="8" t="s">
        <v>341</v>
      </c>
      <c r="D283" s="9">
        <v>695</v>
      </c>
      <c r="E283" s="1"/>
    </row>
    <row r="284" spans="1:5" ht="30">
      <c r="A284" s="7" t="str">
        <f>HYPERLINK("http://lifeome.com/advanced_search_result.php?keywords=E05010h-96&amp;search_in_products_model=1", "E05010h-96")</f>
        <v>E05010h-96</v>
      </c>
      <c r="B284" s="11" t="s">
        <v>573</v>
      </c>
      <c r="C284" s="8" t="s">
        <v>341</v>
      </c>
      <c r="D284" s="9">
        <v>695</v>
      </c>
      <c r="E284" s="1"/>
    </row>
    <row r="285" spans="1:5" ht="30">
      <c r="A285" s="7" t="str">
        <f>HYPERLINK("http://lifeome.com/advanced_search_result.php?keywords=E05012h-96&amp;search_in_products_model=1", "E05012h-96")</f>
        <v>E05012h-96</v>
      </c>
      <c r="B285" s="11" t="s">
        <v>574</v>
      </c>
      <c r="C285" s="8" t="s">
        <v>341</v>
      </c>
      <c r="D285" s="9">
        <v>695</v>
      </c>
      <c r="E285" s="1"/>
    </row>
    <row r="286" spans="1:5" ht="30">
      <c r="A286" s="7" t="str">
        <f>HYPERLINK("http://lifeome.com/advanced_search_result.php?keywords=E05013h-96&amp;search_in_products_model=1", "E05013h-96")</f>
        <v>E05013h-96</v>
      </c>
      <c r="B286" s="11" t="s">
        <v>284</v>
      </c>
      <c r="C286" s="8" t="s">
        <v>341</v>
      </c>
      <c r="D286" s="9">
        <v>695</v>
      </c>
      <c r="E286" s="1"/>
    </row>
    <row r="287" spans="1:5" ht="30">
      <c r="A287" s="7" t="str">
        <f>HYPERLINK("http://lifeome.com/advanced_search_result.php?keywords=E05014h-96&amp;search_in_products_model=1", "E05014h-96")</f>
        <v>E05014h-96</v>
      </c>
      <c r="B287" s="11" t="s">
        <v>285</v>
      </c>
      <c r="C287" s="8" t="s">
        <v>341</v>
      </c>
      <c r="D287" s="9">
        <v>695</v>
      </c>
      <c r="E287" s="1"/>
    </row>
    <row r="288" spans="1:5">
      <c r="A288" s="7" t="str">
        <f>HYPERLINK("http://lifeome.com/advanced_search_result.php?keywords=E07038Pl-96&amp;search_in_products_model=1", "E07038Pl-96")</f>
        <v>E07038Pl-96</v>
      </c>
      <c r="B288" s="11" t="s">
        <v>286</v>
      </c>
      <c r="C288" s="8" t="s">
        <v>137</v>
      </c>
      <c r="D288" s="9">
        <v>695</v>
      </c>
      <c r="E288" s="1"/>
    </row>
    <row r="289" spans="1:5">
      <c r="A289" s="7" t="str">
        <f>HYPERLINK("http://lifeome.com/advanced_search_result.php?keywords=E07039Pl-96&amp;search_in_products_model=1", "E07039Pl-96")</f>
        <v>E07039Pl-96</v>
      </c>
      <c r="B289" s="11" t="s">
        <v>287</v>
      </c>
      <c r="C289" s="8" t="s">
        <v>137</v>
      </c>
      <c r="D289" s="9">
        <v>695</v>
      </c>
      <c r="E289" s="1"/>
    </row>
    <row r="290" spans="1:5">
      <c r="A290" s="7" t="str">
        <f>HYPERLINK("http://lifeome.com/advanced_search_result.php?keywords=E07874m-96&amp;search_in_products_model=1", "E07874m-96")</f>
        <v>E07874m-96</v>
      </c>
      <c r="B290" s="11" t="s">
        <v>288</v>
      </c>
      <c r="C290" s="8" t="s">
        <v>52</v>
      </c>
      <c r="D290" s="9">
        <v>695</v>
      </c>
      <c r="E290" s="1"/>
    </row>
    <row r="291" spans="1:5">
      <c r="A291" s="7" t="str">
        <f>HYPERLINK("http://lifeome.com/advanced_search_result.php?keywords=E07889h-96&amp;search_in_products_model=1", "E07889h-96")</f>
        <v>E07889h-96</v>
      </c>
      <c r="B291" s="11" t="s">
        <v>289</v>
      </c>
      <c r="C291" s="8" t="s">
        <v>341</v>
      </c>
      <c r="D291" s="9">
        <v>695</v>
      </c>
      <c r="E291" s="1"/>
    </row>
    <row r="292" spans="1:5">
      <c r="A292" s="7" t="str">
        <f>HYPERLINK("http://lifeome.com/advanced_search_result.php?keywords=E07890r-96&amp;search_in_products_model=1", "E07890r-96")</f>
        <v>E07890r-96</v>
      </c>
      <c r="B292" s="11" t="s">
        <v>290</v>
      </c>
      <c r="C292" s="8" t="s">
        <v>80</v>
      </c>
      <c r="D292" s="9">
        <v>695</v>
      </c>
      <c r="E292" s="1"/>
    </row>
    <row r="293" spans="1:5">
      <c r="A293" s="7" t="str">
        <f>HYPERLINK("http://lifeome.com/advanced_search_result.php?keywords=E07892c-96&amp;search_in_products_model=1", "E07892c-96")</f>
        <v>E07892c-96</v>
      </c>
      <c r="B293" s="11" t="s">
        <v>291</v>
      </c>
      <c r="C293" s="8" t="s">
        <v>26</v>
      </c>
      <c r="D293" s="9">
        <v>695</v>
      </c>
      <c r="E293" s="1"/>
    </row>
    <row r="294" spans="1:5">
      <c r="A294" s="7" t="str">
        <f>HYPERLINK("http://lifeome.com/advanced_search_result.php?keywords=E07903h-96&amp;search_in_products_model=1", "E07903h-96")</f>
        <v>E07903h-96</v>
      </c>
      <c r="B294" s="11" t="s">
        <v>292</v>
      </c>
      <c r="C294" s="8" t="s">
        <v>341</v>
      </c>
      <c r="D294" s="9">
        <v>695</v>
      </c>
      <c r="E294" s="1"/>
    </row>
    <row r="295" spans="1:5">
      <c r="A295" s="7" t="str">
        <f>HYPERLINK("http://lifeome.com/advanced_search_result.php?keywords=E07904r-96&amp;search_in_products_model=1", "E07904r-96")</f>
        <v>E07904r-96</v>
      </c>
      <c r="B295" s="11" t="s">
        <v>293</v>
      </c>
      <c r="C295" s="8" t="s">
        <v>80</v>
      </c>
      <c r="D295" s="9">
        <v>695</v>
      </c>
      <c r="E295" s="1"/>
    </row>
    <row r="296" spans="1:5">
      <c r="A296" s="7" t="str">
        <f>HYPERLINK("http://lifeome.com/advanced_search_result.php?keywords=E07905m-96&amp;search_in_products_model=1", "E07905m-96")</f>
        <v>E07905m-96</v>
      </c>
      <c r="B296" s="11" t="s">
        <v>294</v>
      </c>
      <c r="C296" s="8" t="s">
        <v>52</v>
      </c>
      <c r="D296" s="9">
        <v>695</v>
      </c>
      <c r="E296" s="1"/>
    </row>
    <row r="297" spans="1:5" ht="30">
      <c r="A297" s="7" t="str">
        <f>HYPERLINK("http://lifeome.com/advanced_search_result.php?keywords=E08655m-96&amp;search_in_products_model=1", "E08655m-96")</f>
        <v>E08655m-96</v>
      </c>
      <c r="B297" s="11" t="s">
        <v>295</v>
      </c>
      <c r="C297" s="8" t="s">
        <v>52</v>
      </c>
      <c r="D297" s="9">
        <v>695</v>
      </c>
      <c r="E297" s="1"/>
    </row>
    <row r="298" spans="1:5">
      <c r="A298" s="7" t="str">
        <f>HYPERLINK("http://lifeome.com/advanced_search_result.php?keywords=E08757r-96&amp;search_in_products_model=1", "E08757r-96")</f>
        <v>E08757r-96</v>
      </c>
      <c r="B298" s="11" t="s">
        <v>296</v>
      </c>
      <c r="C298" s="8" t="s">
        <v>80</v>
      </c>
      <c r="D298" s="9">
        <v>695</v>
      </c>
      <c r="E298" s="1"/>
    </row>
    <row r="299" spans="1:5">
      <c r="A299" s="7" t="str">
        <f>HYPERLINK("http://lifeome.com/advanced_search_result.php?keywords=E08758m-96&amp;search_in_products_model=1", "E08758m-96")</f>
        <v>E08758m-96</v>
      </c>
      <c r="B299" s="11" t="s">
        <v>297</v>
      </c>
      <c r="C299" s="8" t="s">
        <v>52</v>
      </c>
      <c r="D299" s="9">
        <v>695</v>
      </c>
      <c r="E299" s="1"/>
    </row>
    <row r="300" spans="1:5">
      <c r="A300" s="7" t="str">
        <f>HYPERLINK("http://lifeome.com/advanced_search_result.php?keywords=E08759c-96&amp;search_in_products_model=1", "E08759c-96")</f>
        <v>E08759c-96</v>
      </c>
      <c r="B300" s="11" t="s">
        <v>298</v>
      </c>
      <c r="C300" s="8" t="s">
        <v>14</v>
      </c>
      <c r="D300" s="9">
        <v>695</v>
      </c>
      <c r="E300" s="1"/>
    </row>
    <row r="301" spans="1:5">
      <c r="A301" s="7" t="str">
        <f>HYPERLINK("http://lifeome.com/advanced_search_result.php?keywords=E08976h-96&amp;search_in_products_model=1", "E08976h-96")</f>
        <v>E08976h-96</v>
      </c>
      <c r="B301" s="11" t="s">
        <v>299</v>
      </c>
      <c r="C301" s="8" t="s">
        <v>341</v>
      </c>
      <c r="D301" s="9">
        <v>695</v>
      </c>
      <c r="E301" s="1"/>
    </row>
    <row r="302" spans="1:5">
      <c r="A302" s="7" t="str">
        <f>HYPERLINK("http://lifeome.com/advanced_search_result.php?keywords=E09040h-96&amp;search_in_products_model=1", "E09040h-96")</f>
        <v>E09040h-96</v>
      </c>
      <c r="B302" s="11" t="s">
        <v>300</v>
      </c>
      <c r="C302" s="8" t="s">
        <v>341</v>
      </c>
      <c r="D302" s="9">
        <v>695</v>
      </c>
      <c r="E302" s="1"/>
    </row>
    <row r="303" spans="1:5" ht="30">
      <c r="A303" s="7" t="str">
        <f>HYPERLINK("http://lifeome.com/advanced_search_result.php?keywords=E09572h-96&amp;search_in_products_model=1", "E09572h-96")</f>
        <v>E09572h-96</v>
      </c>
      <c r="B303" s="11" t="s">
        <v>575</v>
      </c>
      <c r="C303" s="8" t="s">
        <v>341</v>
      </c>
      <c r="D303" s="9">
        <v>695</v>
      </c>
      <c r="E303" s="1"/>
    </row>
    <row r="304" spans="1:5" ht="30">
      <c r="A304" s="7" t="str">
        <f>HYPERLINK("http://lifeome.com/advanced_search_result.php?keywords=E09573h-96&amp;search_in_products_model=1", "E09573h-96")</f>
        <v>E09573h-96</v>
      </c>
      <c r="B304" s="11" t="s">
        <v>301</v>
      </c>
      <c r="C304" s="8" t="s">
        <v>341</v>
      </c>
      <c r="D304" s="9">
        <v>695</v>
      </c>
      <c r="E304" s="1"/>
    </row>
    <row r="305" spans="1:5" ht="30">
      <c r="A305" s="7" t="str">
        <f>HYPERLINK("http://lifeome.com/advanced_search_result.php?keywords=E09991m-96&amp;search_in_products_model=1", "E09991m-96")</f>
        <v>E09991m-96</v>
      </c>
      <c r="B305" s="11" t="s">
        <v>302</v>
      </c>
      <c r="C305" s="8" t="s">
        <v>52</v>
      </c>
      <c r="D305" s="9">
        <v>695</v>
      </c>
      <c r="E305" s="1"/>
    </row>
    <row r="306" spans="1:5" ht="30">
      <c r="A306" s="7" t="str">
        <f>HYPERLINK("http://lifeome.com/advanced_search_result.php?keywords=E09993m-96&amp;search_in_products_model=1", "E09993m-96")</f>
        <v>E09993m-96</v>
      </c>
      <c r="B306" s="11" t="s">
        <v>303</v>
      </c>
      <c r="C306" s="8" t="s">
        <v>52</v>
      </c>
      <c r="D306" s="9">
        <v>695</v>
      </c>
      <c r="E306" s="1"/>
    </row>
    <row r="307" spans="1:5" ht="30">
      <c r="A307" s="7" t="str">
        <f>HYPERLINK("http://lifeome.com/advanced_search_result.php?keywords=E09994m-96&amp;search_in_products_model=1", "E09994m-96")</f>
        <v>E09994m-96</v>
      </c>
      <c r="B307" s="11" t="s">
        <v>304</v>
      </c>
      <c r="C307" s="8" t="s">
        <v>52</v>
      </c>
      <c r="D307" s="9">
        <v>695</v>
      </c>
      <c r="E307" s="1"/>
    </row>
    <row r="308" spans="1:5" ht="30">
      <c r="A308" s="7" t="str">
        <f>HYPERLINK("http://lifeome.com/advanced_search_result.php?keywords=E09995m-96&amp;search_in_products_model=1", "E09995m-96")</f>
        <v>E09995m-96</v>
      </c>
      <c r="B308" s="11" t="s">
        <v>305</v>
      </c>
      <c r="C308" s="8" t="s">
        <v>52</v>
      </c>
      <c r="D308" s="9">
        <v>695</v>
      </c>
      <c r="E308" s="1"/>
    </row>
    <row r="309" spans="1:5" ht="30">
      <c r="A309" s="7" t="str">
        <f>HYPERLINK("http://lifeome.com/advanced_search_result.php?keywords=E10088c-96&amp;search_in_products_model=1", "E10088c-96")</f>
        <v>E10088c-96</v>
      </c>
      <c r="B309" s="11" t="s">
        <v>306</v>
      </c>
      <c r="C309" s="8" t="s">
        <v>14</v>
      </c>
      <c r="D309" s="9">
        <v>695</v>
      </c>
      <c r="E309" s="1"/>
    </row>
    <row r="310" spans="1:5" ht="30">
      <c r="A310" s="7" t="str">
        <f>HYPERLINK("http://lifeome.com/advanced_search_result.php?keywords=E12143m-96&amp;search_in_products_model=1", "E12143m-96")</f>
        <v>E12143m-96</v>
      </c>
      <c r="B310" s="11" t="s">
        <v>307</v>
      </c>
      <c r="C310" s="8" t="s">
        <v>52</v>
      </c>
      <c r="D310" s="9">
        <v>695</v>
      </c>
      <c r="E310" s="1"/>
    </row>
    <row r="311" spans="1:5" ht="30">
      <c r="A311" s="7" t="str">
        <f>HYPERLINK("http://lifeome.com/advanced_search_result.php?keywords=E12808m-96&amp;search_in_products_model=1", "E12808m-96")</f>
        <v>E12808m-96</v>
      </c>
      <c r="B311" s="11" t="s">
        <v>308</v>
      </c>
      <c r="C311" s="8" t="s">
        <v>52</v>
      </c>
      <c r="D311" s="9">
        <v>695</v>
      </c>
      <c r="E311" s="1"/>
    </row>
    <row r="312" spans="1:5" ht="30">
      <c r="A312" s="7" t="str">
        <f>HYPERLINK("http://lifeome.com/advanced_search_result.php?keywords=E12821r-96&amp;search_in_products_model=1", "E12821r-96")</f>
        <v>E12821r-96</v>
      </c>
      <c r="B312" s="11" t="s">
        <v>309</v>
      </c>
      <c r="C312" s="8" t="s">
        <v>80</v>
      </c>
      <c r="D312" s="9">
        <v>695</v>
      </c>
      <c r="E312" s="1"/>
    </row>
    <row r="313" spans="1:5" ht="30">
      <c r="A313" s="7" t="str">
        <f>HYPERLINK("http://lifeome.com/advanced_search_result.php?keywords=E12823m-96&amp;search_in_products_model=1", "E12823m-96")</f>
        <v>E12823m-96</v>
      </c>
      <c r="B313" s="11" t="s">
        <v>310</v>
      </c>
      <c r="C313" s="8" t="s">
        <v>52</v>
      </c>
      <c r="D313" s="9">
        <v>695</v>
      </c>
      <c r="E313" s="1"/>
    </row>
    <row r="314" spans="1:5">
      <c r="A314" s="7" t="str">
        <f>HYPERLINK("http://lifeome.com/advanced_search_result.php?keywords=E13008r-96&amp;search_in_products_model=1", "E13008r-96")</f>
        <v>E13008r-96</v>
      </c>
      <c r="B314" s="11" t="s">
        <v>311</v>
      </c>
      <c r="C314" s="8" t="s">
        <v>80</v>
      </c>
      <c r="D314" s="9">
        <v>695</v>
      </c>
      <c r="E314" s="1"/>
    </row>
    <row r="315" spans="1:5">
      <c r="A315" s="7" t="str">
        <f>HYPERLINK("http://lifeome.com/advanced_search_result.php?keywords=E13074B-96&amp;search_in_products_model=1", "E13074B-96")</f>
        <v>E13074B-96</v>
      </c>
      <c r="B315" s="11" t="s">
        <v>312</v>
      </c>
      <c r="C315" s="8" t="s">
        <v>8</v>
      </c>
      <c r="D315" s="9">
        <v>695</v>
      </c>
      <c r="E315" s="1"/>
    </row>
    <row r="316" spans="1:5">
      <c r="A316" s="7" t="str">
        <f>HYPERLINK("http://lifeome.com/advanced_search_result.php?keywords=E13632Mk-96&amp;search_in_products_model=1", "E13632Mk-96")</f>
        <v>E13632Mk-96</v>
      </c>
      <c r="B316" s="11" t="s">
        <v>313</v>
      </c>
      <c r="C316" s="8" t="s">
        <v>314</v>
      </c>
      <c r="D316" s="9">
        <v>695</v>
      </c>
      <c r="E316" s="1"/>
    </row>
    <row r="317" spans="1:5" ht="30">
      <c r="A317" s="7" t="str">
        <f>HYPERLINK("http://lifeome.com/advanced_search_result.php?keywords=E13790h-96&amp;search_in_products_model=1", "E13790h-96")</f>
        <v>E13790h-96</v>
      </c>
      <c r="B317" s="11" t="s">
        <v>315</v>
      </c>
      <c r="C317" s="8" t="s">
        <v>341</v>
      </c>
      <c r="D317" s="9">
        <v>695</v>
      </c>
      <c r="E317" s="1"/>
    </row>
    <row r="318" spans="1:5">
      <c r="A318" s="7" t="str">
        <f>HYPERLINK("http://lifeome.com/advanced_search_result.php?keywords=E13901m-96&amp;search_in_products_model=1", "E13901m-96")</f>
        <v>E13901m-96</v>
      </c>
      <c r="B318" s="11" t="s">
        <v>316</v>
      </c>
      <c r="C318" s="8" t="s">
        <v>52</v>
      </c>
      <c r="D318" s="9">
        <v>695</v>
      </c>
      <c r="E318" s="1"/>
    </row>
    <row r="319" spans="1:5">
      <c r="A319" s="7" t="str">
        <f>HYPERLINK("http://lifeome.com/advanced_search_result.php?keywords=E14089B-96&amp;search_in_products_model=1", "E14089B-96")</f>
        <v>E14089B-96</v>
      </c>
      <c r="B319" s="11" t="s">
        <v>317</v>
      </c>
      <c r="C319" s="8" t="s">
        <v>8</v>
      </c>
      <c r="D319" s="9">
        <v>695</v>
      </c>
      <c r="E319" s="1"/>
    </row>
    <row r="320" spans="1:5">
      <c r="A320" s="7" t="str">
        <f>HYPERLINK("http://lifeome.com/advanced_search_result.php?keywords=E14102m-96&amp;search_in_products_model=1", "E14102m-96")</f>
        <v>E14102m-96</v>
      </c>
      <c r="B320" s="11" t="s">
        <v>318</v>
      </c>
      <c r="C320" s="8" t="s">
        <v>52</v>
      </c>
      <c r="D320" s="9">
        <v>695</v>
      </c>
      <c r="E320" s="1"/>
    </row>
    <row r="321" spans="1:5">
      <c r="A321" s="7" t="str">
        <f>HYPERLINK("http://lifeome.com/advanced_search_result.php?keywords=E16209-96&amp;search_in_products_model=1", "E16209-96")</f>
        <v>E16209-96</v>
      </c>
      <c r="B321" s="11" t="s">
        <v>319</v>
      </c>
      <c r="C321" s="8" t="s">
        <v>549</v>
      </c>
      <c r="D321" s="9">
        <v>695</v>
      </c>
      <c r="E321" s="1"/>
    </row>
    <row r="322" spans="1:5">
      <c r="A322" s="7" t="str">
        <f>HYPERLINK("http://lifeome.com/advanced_search_result.php?keywords=E16669Hs-96&amp;search_in_products_model=1", "E16669Hs-96")</f>
        <v>E16669Hs-96</v>
      </c>
      <c r="B322" s="11" t="s">
        <v>320</v>
      </c>
      <c r="C322" s="8" t="s">
        <v>45</v>
      </c>
      <c r="D322" s="9">
        <v>695</v>
      </c>
      <c r="E322" s="1"/>
    </row>
    <row r="323" spans="1:5" ht="30">
      <c r="A323" s="7" t="str">
        <f>HYPERLINK("http://lifeome.com/advanced_search_result.php?keywords=E16686Pl-96&amp;search_in_products_model=1", "E16686Pl-96")</f>
        <v>E16686Pl-96</v>
      </c>
      <c r="B323" s="11" t="s">
        <v>321</v>
      </c>
      <c r="C323" s="8" t="s">
        <v>137</v>
      </c>
      <c r="D323" s="9">
        <v>695</v>
      </c>
      <c r="E323" s="1"/>
    </row>
    <row r="324" spans="1:5">
      <c r="A324" s="7" t="str">
        <f>HYPERLINK("http://lifeome.com/advanced_search_result.php?keywords=E17109h-96&amp;search_in_products_model=1", "E17109h-96")</f>
        <v>E17109h-96</v>
      </c>
      <c r="B324" s="11" t="s">
        <v>322</v>
      </c>
      <c r="C324" s="8" t="s">
        <v>341</v>
      </c>
      <c r="D324" s="9">
        <v>695</v>
      </c>
      <c r="E324" s="1"/>
    </row>
    <row r="325" spans="1:5">
      <c r="A325" s="7" t="str">
        <f>HYPERLINK("http://lifeome.com/advanced_search_result.php?keywords=E17987B-96&amp;search_in_products_model=1", "E17987B-96")</f>
        <v>E17987B-96</v>
      </c>
      <c r="B325" s="11" t="s">
        <v>323</v>
      </c>
      <c r="C325" s="8" t="s">
        <v>8</v>
      </c>
      <c r="D325" s="9">
        <v>695</v>
      </c>
      <c r="E325" s="1"/>
    </row>
    <row r="326" spans="1:5" ht="30">
      <c r="A326" s="7" t="str">
        <f>HYPERLINK("http://lifeome.com/advanced_search_result.php?keywords=EL027852BO-96&amp;search_in_products_model=1", "EL027852BO-96")</f>
        <v>EL027852BO-96</v>
      </c>
      <c r="B326" s="11" t="s">
        <v>324</v>
      </c>
      <c r="C326" s="8" t="s">
        <v>8</v>
      </c>
      <c r="D326" s="9">
        <v>695</v>
      </c>
      <c r="E326" s="1"/>
    </row>
    <row r="327" spans="1:5">
      <c r="A327" s="7" t="str">
        <f>HYPERLINK("http://lifeome.com/advanced_search_result.php?keywords=EQ027310RB-96&amp;search_in_products_model=1", "EQ027310RB-96")</f>
        <v>EQ027310RB-96</v>
      </c>
      <c r="B327" s="11" t="s">
        <v>325</v>
      </c>
      <c r="C327" s="8" t="s">
        <v>72</v>
      </c>
      <c r="D327" s="9">
        <v>695</v>
      </c>
      <c r="E327" s="1"/>
    </row>
    <row r="328" spans="1:5" ht="30">
      <c r="A328" s="7" t="str">
        <f>HYPERLINK("http://lifeome.com/advanced_search_result.php?keywords=EQ027341HU-96&amp;search_in_products_model=1", "EQ027341HU-96")</f>
        <v>EQ027341HU-96</v>
      </c>
      <c r="B328" s="11" t="s">
        <v>326</v>
      </c>
      <c r="C328" s="8" t="s">
        <v>341</v>
      </c>
      <c r="D328" s="9">
        <v>695</v>
      </c>
      <c r="E328" s="1"/>
    </row>
    <row r="329" spans="1:5" ht="30">
      <c r="A329" s="7" t="str">
        <f>HYPERLINK("http://lifeome.com/advanced_search_result.php?keywords=EQ027389HU-96&amp;search_in_products_model=1", "EQ027389HU-96")</f>
        <v>EQ027389HU-96</v>
      </c>
      <c r="B329" s="11" t="s">
        <v>327</v>
      </c>
      <c r="C329" s="8" t="s">
        <v>341</v>
      </c>
      <c r="D329" s="9">
        <v>695</v>
      </c>
      <c r="E329" s="1"/>
    </row>
    <row r="330" spans="1:5" ht="30">
      <c r="A330" s="7" t="str">
        <f>HYPERLINK("http://lifeome.com/advanced_search_result.php?keywords=EQ027390HU-96&amp;search_in_products_model=1", "EQ027390HU-96")</f>
        <v>EQ027390HU-96</v>
      </c>
      <c r="B330" s="11" t="s">
        <v>328</v>
      </c>
      <c r="C330" s="8" t="s">
        <v>341</v>
      </c>
      <c r="D330" s="9">
        <v>695</v>
      </c>
      <c r="E330" s="1"/>
    </row>
    <row r="331" spans="1:5" ht="30">
      <c r="A331" s="7" t="str">
        <f>HYPERLINK("http://lifeome.com/advanced_search_result.php?keywords=EQ027537RA-96&amp;search_in_products_model=1", "EQ027537RA-96")</f>
        <v>EQ027537RA-96</v>
      </c>
      <c r="B331" s="11" t="s">
        <v>329</v>
      </c>
      <c r="C331" s="8" t="s">
        <v>80</v>
      </c>
      <c r="D331" s="9">
        <v>695</v>
      </c>
      <c r="E331" s="1"/>
    </row>
    <row r="332" spans="1:5">
      <c r="A332" s="7" t="str">
        <f>HYPERLINK("http://lifeome.com/advanced_search_result.php?keywords=EQ027590RB-96&amp;search_in_products_model=1", "EQ027590RB-96")</f>
        <v>EQ027590RB-96</v>
      </c>
      <c r="B332" s="11" t="s">
        <v>576</v>
      </c>
      <c r="C332" s="8" t="s">
        <v>72</v>
      </c>
      <c r="D332" s="9">
        <v>695</v>
      </c>
      <c r="E332" s="1"/>
    </row>
    <row r="333" spans="1:5">
      <c r="A333" s="7" t="str">
        <f>HYPERLINK("http://lifeome.com/advanced_search_result.php?keywords=EQ027590SH-96&amp;search_in_products_model=1", "EQ027590SH-96")</f>
        <v>EQ027590SH-96</v>
      </c>
      <c r="B333" s="11" t="s">
        <v>577</v>
      </c>
      <c r="C333" s="8" t="s">
        <v>92</v>
      </c>
      <c r="D333" s="9">
        <v>695</v>
      </c>
      <c r="E333" s="1"/>
    </row>
    <row r="334" spans="1:5" ht="30">
      <c r="A334" s="7" t="str">
        <f>HYPERLINK("http://lifeome.com/advanced_search_result.php?keywords=EQ027593DO-96&amp;search_in_products_model=1", "EQ027593DO-96")</f>
        <v>EQ027593DO-96</v>
      </c>
      <c r="B334" s="11" t="s">
        <v>578</v>
      </c>
      <c r="C334" s="8" t="s">
        <v>26</v>
      </c>
      <c r="D334" s="9">
        <v>695</v>
      </c>
      <c r="E334" s="1"/>
    </row>
    <row r="335" spans="1:5" ht="30">
      <c r="A335" s="7" t="str">
        <f>HYPERLINK("http://lifeome.com/advanced_search_result.php?keywords=EQ027593SH-96&amp;search_in_products_model=1", "EQ027593SH-96")</f>
        <v>EQ027593SH-96</v>
      </c>
      <c r="B335" s="11" t="s">
        <v>579</v>
      </c>
      <c r="C335" s="8" t="s">
        <v>92</v>
      </c>
      <c r="D335" s="9">
        <v>695</v>
      </c>
      <c r="E335" s="1"/>
    </row>
    <row r="336" spans="1:5" ht="30">
      <c r="A336" s="7" t="str">
        <f>HYPERLINK("http://lifeome.com/advanced_search_result.php?keywords=EQ027657GU-96&amp;search_in_products_model=1", "EQ027657GU-96")</f>
        <v>EQ027657GU-96</v>
      </c>
      <c r="B336" s="11" t="s">
        <v>330</v>
      </c>
      <c r="C336" s="8" t="s">
        <v>40</v>
      </c>
      <c r="D336" s="9">
        <v>695</v>
      </c>
      <c r="E336" s="1"/>
    </row>
    <row r="337" spans="1:5" ht="30">
      <c r="A337" s="7" t="str">
        <f>HYPERLINK("http://lifeome.com/advanced_search_result.php?keywords=EQ027658GU-96&amp;search_in_products_model=1", "EQ027658GU-96")</f>
        <v>EQ027658GU-96</v>
      </c>
      <c r="B337" s="11" t="s">
        <v>580</v>
      </c>
      <c r="C337" s="8" t="s">
        <v>40</v>
      </c>
      <c r="D337" s="9">
        <v>695</v>
      </c>
      <c r="E337" s="1"/>
    </row>
    <row r="338" spans="1:5" ht="30">
      <c r="A338" s="7" t="str">
        <f>HYPERLINK("http://lifeome.com/advanced_search_result.php?keywords=EQ027708HU-96&amp;search_in_products_model=1", "EQ027708HU-96")</f>
        <v>EQ027708HU-96</v>
      </c>
      <c r="B338" s="11" t="s">
        <v>581</v>
      </c>
      <c r="C338" s="8" t="s">
        <v>341</v>
      </c>
      <c r="D338" s="9">
        <v>695</v>
      </c>
      <c r="E338" s="1"/>
    </row>
    <row r="339" spans="1:5" ht="30">
      <c r="A339" s="7" t="str">
        <f>HYPERLINK("http://lifeome.com/advanced_search_result.php?keywords=EQ027708MO-96&amp;search_in_products_model=1", "EQ027708MO-96")</f>
        <v>EQ027708MO-96</v>
      </c>
      <c r="B339" s="11" t="s">
        <v>582</v>
      </c>
      <c r="C339" s="8" t="s">
        <v>52</v>
      </c>
      <c r="D339" s="9">
        <v>695</v>
      </c>
      <c r="E339" s="1"/>
    </row>
    <row r="340" spans="1:5" ht="30">
      <c r="A340" s="7" t="str">
        <f>HYPERLINK("http://lifeome.com/advanced_search_result.php?keywords=EQ027738BO-96&amp;search_in_products_model=1", "EQ027738BO-96")</f>
        <v>EQ027738BO-96</v>
      </c>
      <c r="B340" s="11" t="s">
        <v>331</v>
      </c>
      <c r="C340" s="8" t="s">
        <v>8</v>
      </c>
      <c r="D340" s="9">
        <v>695</v>
      </c>
      <c r="E340" s="1"/>
    </row>
    <row r="341" spans="1:5" ht="30">
      <c r="A341" s="7" t="str">
        <f>HYPERLINK("http://lifeome.com/advanced_search_result.php?keywords=EQ027738HU-96&amp;search_in_products_model=1", "EQ027738HU-96")</f>
        <v>EQ027738HU-96</v>
      </c>
      <c r="B341" s="11" t="s">
        <v>332</v>
      </c>
      <c r="C341" s="8" t="s">
        <v>341</v>
      </c>
      <c r="D341" s="9">
        <v>695</v>
      </c>
      <c r="E341" s="1"/>
    </row>
    <row r="342" spans="1:5">
      <c r="A342" s="7" t="str">
        <f>HYPERLINK("http://lifeome.com/advanced_search_result.php?keywords=EQ027812DO-96&amp;search_in_products_model=1", "EQ027812DO-96")</f>
        <v>EQ027812DO-96</v>
      </c>
      <c r="B342" s="11" t="s">
        <v>333</v>
      </c>
      <c r="C342" s="8" t="s">
        <v>26</v>
      </c>
      <c r="D342" s="9">
        <v>695</v>
      </c>
      <c r="E342" s="1"/>
    </row>
    <row r="343" spans="1:5" ht="30">
      <c r="A343" s="7" t="str">
        <f>HYPERLINK("http://lifeome.com/advanced_search_result.php?keywords=EQ027976GU-96&amp;search_in_products_model=1", "EQ027976GU-96")</f>
        <v>EQ027976GU-96</v>
      </c>
      <c r="B343" s="11" t="s">
        <v>583</v>
      </c>
      <c r="C343" s="8" t="s">
        <v>40</v>
      </c>
      <c r="D343" s="9">
        <v>695</v>
      </c>
      <c r="E343" s="1"/>
    </row>
    <row r="344" spans="1:5" ht="30">
      <c r="A344" s="7" t="str">
        <f>HYPERLINK("http://lifeome.com/advanced_search_result.php?keywords=EQ027987HU-96&amp;search_in_products_model=1", "EQ027987HU-96")</f>
        <v>EQ027987HU-96</v>
      </c>
      <c r="B344" s="11" t="s">
        <v>584</v>
      </c>
      <c r="C344" s="8" t="s">
        <v>341</v>
      </c>
      <c r="D344" s="9">
        <v>695</v>
      </c>
      <c r="E344" s="1"/>
    </row>
    <row r="345" spans="1:5" ht="30">
      <c r="A345" s="7" t="str">
        <f>HYPERLINK("http://lifeome.com/advanced_search_result.php?keywords=E05000h-96&amp;search_in_products_model=1", "E05000h-96")</f>
        <v>E05000h-96</v>
      </c>
      <c r="B345" s="11" t="s">
        <v>334</v>
      </c>
      <c r="C345" s="8" t="s">
        <v>341</v>
      </c>
      <c r="D345" s="9">
        <v>715</v>
      </c>
      <c r="E345" s="1"/>
    </row>
    <row r="346" spans="1:5" ht="30">
      <c r="A346" s="7" t="str">
        <f>HYPERLINK("http://lifeome.com/advanced_search_result.php?keywords=E05001h-96&amp;search_in_products_model=1", "E05001h-96")</f>
        <v>E05001h-96</v>
      </c>
      <c r="B346" s="11" t="s">
        <v>335</v>
      </c>
      <c r="C346" s="8" t="s">
        <v>341</v>
      </c>
      <c r="D346" s="9">
        <v>715</v>
      </c>
      <c r="E346" s="1"/>
    </row>
    <row r="347" spans="1:5" ht="30">
      <c r="A347" s="7" t="str">
        <f>HYPERLINK("http://lifeome.com/advanced_search_result.php?keywords=E09488h-96&amp;search_in_products_model=1", "E09488h-96")</f>
        <v>E09488h-96</v>
      </c>
      <c r="B347" s="11" t="s">
        <v>336</v>
      </c>
      <c r="C347" s="8" t="s">
        <v>341</v>
      </c>
      <c r="D347" s="9">
        <v>715</v>
      </c>
      <c r="E347" s="1"/>
    </row>
    <row r="348" spans="1:5" ht="30">
      <c r="A348" s="7" t="str">
        <f>HYPERLINK("http://lifeome.com/advanced_search_result.php?keywords=E13170Sh-96&amp;search_in_products_model=1", "E13170Sh-96")</f>
        <v>E13170Sh-96</v>
      </c>
      <c r="B348" s="11" t="s">
        <v>337</v>
      </c>
      <c r="C348" s="8" t="s">
        <v>92</v>
      </c>
      <c r="D348" s="9">
        <v>715</v>
      </c>
      <c r="E348" s="1"/>
    </row>
    <row r="349" spans="1:5" ht="30">
      <c r="A349" s="7" t="str">
        <f>HYPERLINK("http://lifeome.com/advanced_search_result.php?keywords=EQ027650CH-96&amp;search_in_products_model=1", "EQ027650CH-96")</f>
        <v>EQ027650CH-96</v>
      </c>
      <c r="B349" s="11" t="s">
        <v>585</v>
      </c>
      <c r="C349" s="8" t="s">
        <v>21</v>
      </c>
      <c r="D349" s="9">
        <v>715</v>
      </c>
      <c r="E349" s="1"/>
    </row>
    <row r="350" spans="1:5" ht="30">
      <c r="A350" s="7" t="str">
        <f>HYPERLINK("http://lifeome.com/advanced_search_result.php?keywords=EQ028034HU-96&amp;search_in_products_model=1", "EQ028034HU-96")</f>
        <v>EQ028034HU-96</v>
      </c>
      <c r="B350" s="11" t="s">
        <v>338</v>
      </c>
      <c r="C350" s="8" t="s">
        <v>341</v>
      </c>
      <c r="D350" s="9">
        <v>715</v>
      </c>
      <c r="E350" s="1"/>
    </row>
    <row r="351" spans="1:5">
      <c r="A351" s="7" t="str">
        <f>HYPERLINK("http://lifeome.com/advanced_search_result.php?keywords=E07891m-96&amp;search_in_products_model=1", "E07891m-96")</f>
        <v>E07891m-96</v>
      </c>
      <c r="B351" s="11" t="s">
        <v>339</v>
      </c>
      <c r="C351" s="8" t="s">
        <v>52</v>
      </c>
      <c r="D351" s="9">
        <v>695</v>
      </c>
      <c r="E351" s="1"/>
    </row>
    <row r="352" spans="1:5" ht="30">
      <c r="A352" s="7" t="str">
        <f>HYPERLINK("http://lifeome.com/advanced_search_result.php?keywords=E08178h-96&amp;search_in_products_model=1", "E08178h-96")</f>
        <v>E08178h-96</v>
      </c>
      <c r="B352" s="11" t="s">
        <v>340</v>
      </c>
      <c r="C352" s="8" t="s">
        <v>341</v>
      </c>
      <c r="D352" s="9">
        <v>475</v>
      </c>
      <c r="E352" s="1"/>
    </row>
    <row r="353" spans="1:5" ht="30">
      <c r="A353" s="7" t="str">
        <f>HYPERLINK("http://lifeome.com/advanced_search_result.php?keywords=EL006920MO-96&amp;search_in_products_model=1", "EL006920MO-96")</f>
        <v>EL006920MO-96</v>
      </c>
      <c r="B353" s="11" t="s">
        <v>342</v>
      </c>
      <c r="C353" s="8" t="s">
        <v>52</v>
      </c>
      <c r="D353" s="9">
        <v>475</v>
      </c>
      <c r="E353" s="1"/>
    </row>
    <row r="354" spans="1:5" ht="30">
      <c r="A354" s="7" t="str">
        <f>HYPERLINK("http://lifeome.com/advanced_search_result.php?keywords=E04576r-96&amp;search_in_products_model=1", "E04576r-96")</f>
        <v>E04576r-96</v>
      </c>
      <c r="B354" s="11" t="s">
        <v>343</v>
      </c>
      <c r="C354" s="8" t="s">
        <v>344</v>
      </c>
      <c r="D354" s="9">
        <v>495</v>
      </c>
      <c r="E354" s="1"/>
    </row>
    <row r="355" spans="1:5" ht="30">
      <c r="A355" s="7" t="str">
        <f>HYPERLINK("http://lifeome.com/advanced_search_result.php?keywords=E04677h-96&amp;search_in_products_model=1", "E04677h-96")</f>
        <v>E04677h-96</v>
      </c>
      <c r="B355" s="11" t="s">
        <v>345</v>
      </c>
      <c r="C355" s="8" t="s">
        <v>341</v>
      </c>
      <c r="D355" s="9">
        <v>495</v>
      </c>
      <c r="E355" s="1"/>
    </row>
    <row r="356" spans="1:5">
      <c r="A356" s="7" t="str">
        <f>HYPERLINK("http://lifeome.com/advanced_search_result.php?keywords=E07431r-96&amp;search_in_products_model=1", "E07431r-96")</f>
        <v>E07431r-96</v>
      </c>
      <c r="B356" s="11" t="s">
        <v>346</v>
      </c>
      <c r="C356" s="8" t="s">
        <v>344</v>
      </c>
      <c r="D356" s="9">
        <v>495</v>
      </c>
      <c r="E356" s="1"/>
    </row>
    <row r="357" spans="1:5">
      <c r="A357" s="7" t="str">
        <f>HYPERLINK("http://lifeome.com/advanced_search_result.php?keywords=E08584h-96&amp;search_in_products_model=1", "E08584h-96")</f>
        <v>E08584h-96</v>
      </c>
      <c r="B357" s="11" t="s">
        <v>347</v>
      </c>
      <c r="C357" s="8" t="s">
        <v>341</v>
      </c>
      <c r="D357" s="9">
        <v>495</v>
      </c>
      <c r="E357" s="1"/>
    </row>
    <row r="358" spans="1:5" ht="30">
      <c r="A358" s="7" t="str">
        <f>HYPERLINK("http://lifeome.com/advanced_search_result.php?keywords=E09299h-96&amp;search_in_products_model=1", "E09299h-96")</f>
        <v>E09299h-96</v>
      </c>
      <c r="B358" s="11" t="s">
        <v>348</v>
      </c>
      <c r="C358" s="8" t="s">
        <v>341</v>
      </c>
      <c r="D358" s="9">
        <v>495</v>
      </c>
      <c r="E358" s="1"/>
    </row>
    <row r="359" spans="1:5" ht="30">
      <c r="A359" s="7" t="str">
        <f>HYPERLINK("http://lifeome.com/advanced_search_result.php?keywords=E04660h-96&amp;search_in_products_model=1", "E04660h-96")</f>
        <v>E04660h-96</v>
      </c>
      <c r="B359" s="11" t="s">
        <v>349</v>
      </c>
      <c r="C359" s="8" t="s">
        <v>341</v>
      </c>
      <c r="D359" s="9">
        <v>545</v>
      </c>
      <c r="E359" s="1"/>
    </row>
    <row r="360" spans="1:5">
      <c r="A360" s="7" t="str">
        <f>HYPERLINK("http://lifeome.com/advanced_search_result.php?keywords=E08052c-96&amp;search_in_products_model=1", "E08052c-96")</f>
        <v>E08052c-96</v>
      </c>
      <c r="B360" s="11" t="s">
        <v>350</v>
      </c>
      <c r="C360" s="8" t="s">
        <v>351</v>
      </c>
      <c r="D360" s="9">
        <v>545</v>
      </c>
      <c r="E360" s="1"/>
    </row>
    <row r="361" spans="1:5" ht="30">
      <c r="A361" s="7" t="str">
        <f>HYPERLINK("http://lifeome.com/advanced_search_result.php?keywords=E08871h-96&amp;search_in_products_model=1", "E08871h-96")</f>
        <v>E08871h-96</v>
      </c>
      <c r="B361" s="11" t="s">
        <v>352</v>
      </c>
      <c r="C361" s="8" t="s">
        <v>341</v>
      </c>
      <c r="D361" s="9">
        <v>545</v>
      </c>
      <c r="E361" s="1"/>
    </row>
    <row r="362" spans="1:5">
      <c r="A362" s="7" t="str">
        <f>HYPERLINK("http://lifeome.com/advanced_search_result.php?keywords=E10360h-96&amp;search_in_products_model=1", "E10360h-96")</f>
        <v>E10360h-96</v>
      </c>
      <c r="B362" s="11" t="s">
        <v>353</v>
      </c>
      <c r="C362" s="8" t="s">
        <v>341</v>
      </c>
      <c r="D362" s="9">
        <v>545</v>
      </c>
      <c r="E362" s="1"/>
    </row>
    <row r="363" spans="1:5" ht="30">
      <c r="A363" s="7" t="str">
        <f>HYPERLINK("http://lifeome.com/advanced_search_result.php?keywords=E12124h-96&amp;search_in_products_model=1", "E12124h-96")</f>
        <v>E12124h-96</v>
      </c>
      <c r="B363" s="11" t="s">
        <v>354</v>
      </c>
      <c r="C363" s="8" t="s">
        <v>341</v>
      </c>
      <c r="D363" s="9">
        <v>545</v>
      </c>
      <c r="E363" s="1"/>
    </row>
    <row r="364" spans="1:5">
      <c r="A364" s="7" t="str">
        <f>HYPERLINK("http://lifeome.com/advanced_search_result.php?keywords=E04980h-96&amp;search_in_products_model=1", "E04980h-96")</f>
        <v>E04980h-96</v>
      </c>
      <c r="B364" s="11" t="s">
        <v>355</v>
      </c>
      <c r="C364" s="8" t="s">
        <v>341</v>
      </c>
      <c r="D364" s="9">
        <v>550</v>
      </c>
      <c r="E364" s="1"/>
    </row>
    <row r="365" spans="1:5" ht="30">
      <c r="A365" s="7" t="str">
        <f>HYPERLINK("http://lifeome.com/advanced_search_result.php?keywords=E04582r-96&amp;search_in_products_model=1", "E04582r-96")</f>
        <v>E04582r-96</v>
      </c>
      <c r="B365" s="11" t="s">
        <v>356</v>
      </c>
      <c r="C365" s="8" t="s">
        <v>344</v>
      </c>
      <c r="D365" s="9">
        <v>575</v>
      </c>
      <c r="E365" s="1"/>
    </row>
    <row r="366" spans="1:5" ht="30">
      <c r="A366" s="7" t="str">
        <f>HYPERLINK("http://lifeome.com/advanced_search_result.php?keywords=E04591m-96&amp;search_in_products_model=1", "E04591m-96")</f>
        <v>E04591m-96</v>
      </c>
      <c r="B366" s="11" t="s">
        <v>357</v>
      </c>
      <c r="C366" s="8" t="s">
        <v>102</v>
      </c>
      <c r="D366" s="9">
        <v>575</v>
      </c>
      <c r="E366" s="1"/>
    </row>
    <row r="367" spans="1:5" ht="30">
      <c r="A367" s="7" t="str">
        <f>HYPERLINK("http://lifeome.com/advanced_search_result.php?keywords=E04736h-96&amp;search_in_products_model=1", "E04736h-96")</f>
        <v>E04736h-96</v>
      </c>
      <c r="B367" s="11" t="s">
        <v>358</v>
      </c>
      <c r="C367" s="8" t="s">
        <v>341</v>
      </c>
      <c r="D367" s="9">
        <v>575</v>
      </c>
      <c r="E367" s="1"/>
    </row>
    <row r="368" spans="1:5">
      <c r="A368" s="7" t="str">
        <f>HYPERLINK("http://lifeome.com/advanced_search_result.php?keywords=E04571h-96&amp;search_in_products_model=1", "E04571h-96")</f>
        <v>E04571h-96</v>
      </c>
      <c r="B368" s="11" t="s">
        <v>359</v>
      </c>
      <c r="C368" s="8" t="s">
        <v>341</v>
      </c>
      <c r="D368" s="9">
        <v>595</v>
      </c>
      <c r="E368" s="1"/>
    </row>
    <row r="369" spans="1:5" ht="30">
      <c r="A369" s="7" t="str">
        <f>HYPERLINK("http://lifeome.com/advanced_search_result.php?keywords=E04581m-96&amp;search_in_products_model=1", "E04581m-96")</f>
        <v>E04581m-96</v>
      </c>
      <c r="B369" s="11" t="s">
        <v>360</v>
      </c>
      <c r="C369" s="8" t="s">
        <v>52</v>
      </c>
      <c r="D369" s="9">
        <v>595</v>
      </c>
      <c r="E369" s="1"/>
    </row>
    <row r="370" spans="1:5" ht="30">
      <c r="A370" s="7" t="str">
        <f>HYPERLINK("http://lifeome.com/advanced_search_result.php?keywords=E04751h-96&amp;search_in_products_model=1", "E04751h-96")</f>
        <v>E04751h-96</v>
      </c>
      <c r="B370" s="11" t="s">
        <v>361</v>
      </c>
      <c r="C370" s="8" t="s">
        <v>341</v>
      </c>
      <c r="D370" s="9">
        <v>595</v>
      </c>
      <c r="E370" s="1"/>
    </row>
    <row r="371" spans="1:5" ht="30">
      <c r="A371" s="7" t="str">
        <f>HYPERLINK("http://lifeome.com/advanced_search_result.php?keywords=E04754m-96&amp;search_in_products_model=1", "E04754m-96")</f>
        <v>E04754m-96</v>
      </c>
      <c r="B371" s="11" t="s">
        <v>362</v>
      </c>
      <c r="C371" s="8" t="s">
        <v>52</v>
      </c>
      <c r="D371" s="9">
        <v>595</v>
      </c>
      <c r="E371" s="1"/>
    </row>
    <row r="372" spans="1:5" ht="30">
      <c r="A372" s="7" t="str">
        <f>HYPERLINK("http://lifeome.com/advanced_search_result.php?keywords=E04763h-96&amp;search_in_products_model=1", "E04763h-96")</f>
        <v>E04763h-96</v>
      </c>
      <c r="B372" s="11" t="s">
        <v>363</v>
      </c>
      <c r="C372" s="8" t="s">
        <v>341</v>
      </c>
      <c r="D372" s="9">
        <v>595</v>
      </c>
      <c r="E372" s="1"/>
    </row>
    <row r="373" spans="1:5" ht="30">
      <c r="A373" s="7" t="str">
        <f>HYPERLINK("http://lifeome.com/advanced_search_result.php?keywords=E04796c-96&amp;search_in_products_model=1", "E04796c-96")</f>
        <v>E04796c-96</v>
      </c>
      <c r="B373" s="11" t="s">
        <v>364</v>
      </c>
      <c r="C373" s="8" t="s">
        <v>26</v>
      </c>
      <c r="D373" s="9">
        <v>595</v>
      </c>
      <c r="E373" s="1"/>
    </row>
    <row r="374" spans="1:5">
      <c r="A374" s="7" t="str">
        <f>HYPERLINK("http://lifeome.com/advanced_search_result.php?keywords=E06879p-96&amp;search_in_products_model=1", "E06879p-96")</f>
        <v>E06879p-96</v>
      </c>
      <c r="B374" s="11" t="s">
        <v>365</v>
      </c>
      <c r="C374" s="8" t="s">
        <v>366</v>
      </c>
      <c r="D374" s="9">
        <v>595</v>
      </c>
      <c r="E374" s="1"/>
    </row>
    <row r="375" spans="1:5">
      <c r="A375" s="7" t="str">
        <f>HYPERLINK("http://lifeome.com/advanced_search_result.php?keywords=E07271r-96&amp;search_in_products_model=1", "E07271r-96")</f>
        <v>E07271r-96</v>
      </c>
      <c r="B375" s="11" t="s">
        <v>367</v>
      </c>
      <c r="C375" s="8" t="s">
        <v>80</v>
      </c>
      <c r="D375" s="9">
        <v>595</v>
      </c>
      <c r="E375" s="1"/>
    </row>
    <row r="376" spans="1:5" ht="30">
      <c r="A376" s="7" t="str">
        <f>HYPERLINK("http://lifeome.com/advanced_search_result.php?keywords=E08004m-96&amp;search_in_products_model=1", "E08004m-96")</f>
        <v>E08004m-96</v>
      </c>
      <c r="B376" s="11" t="s">
        <v>368</v>
      </c>
      <c r="C376" s="8" t="s">
        <v>52</v>
      </c>
      <c r="D376" s="9">
        <v>595</v>
      </c>
      <c r="E376" s="1"/>
    </row>
    <row r="377" spans="1:5" ht="30">
      <c r="A377" s="7" t="str">
        <f>HYPERLINK("http://lifeome.com/advanced_search_result.php?keywords=E08006h-96&amp;search_in_products_model=1", "E08006h-96")</f>
        <v>E08006h-96</v>
      </c>
      <c r="B377" s="11" t="s">
        <v>369</v>
      </c>
      <c r="C377" s="8" t="s">
        <v>341</v>
      </c>
      <c r="D377" s="9">
        <v>595</v>
      </c>
      <c r="E377" s="1"/>
    </row>
    <row r="378" spans="1:5" ht="30">
      <c r="A378" s="7" t="str">
        <f>HYPERLINK("http://lifeome.com/advanced_search_result.php?keywords=E08007m-96&amp;search_in_products_model=1", "E08007m-96")</f>
        <v>E08007m-96</v>
      </c>
      <c r="B378" s="11" t="s">
        <v>370</v>
      </c>
      <c r="C378" s="8" t="s">
        <v>52</v>
      </c>
      <c r="D378" s="9">
        <v>595</v>
      </c>
      <c r="E378" s="1"/>
    </row>
    <row r="379" spans="1:5">
      <c r="A379" s="7" t="str">
        <f>HYPERLINK("http://lifeome.com/advanced_search_result.php?keywords=E08384h-96&amp;search_in_products_model=1", "E08384h-96")</f>
        <v>E08384h-96</v>
      </c>
      <c r="B379" s="11" t="s">
        <v>371</v>
      </c>
      <c r="C379" s="8" t="s">
        <v>341</v>
      </c>
      <c r="D379" s="9">
        <v>595</v>
      </c>
      <c r="E379" s="1"/>
    </row>
    <row r="380" spans="1:5">
      <c r="A380" s="7" t="str">
        <f>HYPERLINK("http://lifeome.com/advanced_search_result.php?keywords=E08386m-96&amp;search_in_products_model=1", "E08386m-96")</f>
        <v>E08386m-96</v>
      </c>
      <c r="B380" s="11" t="s">
        <v>372</v>
      </c>
      <c r="C380" s="8" t="s">
        <v>52</v>
      </c>
      <c r="D380" s="9">
        <v>595</v>
      </c>
      <c r="E380" s="1"/>
    </row>
    <row r="381" spans="1:5">
      <c r="A381" s="7" t="str">
        <f>HYPERLINK("http://lifeome.com/advanced_search_result.php?keywords=E08451m-96&amp;search_in_products_model=1", "E08451m-96")</f>
        <v>E08451m-96</v>
      </c>
      <c r="B381" s="11" t="s">
        <v>373</v>
      </c>
      <c r="C381" s="8" t="s">
        <v>52</v>
      </c>
      <c r="D381" s="9">
        <v>595</v>
      </c>
      <c r="E381" s="1"/>
    </row>
    <row r="382" spans="1:5">
      <c r="A382" s="7" t="str">
        <f>HYPERLINK("http://lifeome.com/advanced_search_result.php?keywords=E08763h-96&amp;search_in_products_model=1", "E08763h-96")</f>
        <v>E08763h-96</v>
      </c>
      <c r="B382" s="11" t="s">
        <v>374</v>
      </c>
      <c r="C382" s="8" t="s">
        <v>341</v>
      </c>
      <c r="D382" s="9">
        <v>595</v>
      </c>
      <c r="E382" s="1"/>
    </row>
    <row r="383" spans="1:5">
      <c r="A383" s="7" t="str">
        <f>HYPERLINK("http://lifeome.com/advanced_search_result.php?keywords=E09060h-96&amp;search_in_products_model=1", "E09060h-96")</f>
        <v>E09060h-96</v>
      </c>
      <c r="B383" s="11" t="s">
        <v>375</v>
      </c>
      <c r="C383" s="8" t="s">
        <v>341</v>
      </c>
      <c r="D383" s="9">
        <v>595</v>
      </c>
      <c r="E383" s="1"/>
    </row>
    <row r="384" spans="1:5" ht="30">
      <c r="A384" s="7" t="str">
        <f>HYPERLINK("http://lifeome.com/advanced_search_result.php?keywords=E09125h-96&amp;search_in_products_model=1", "E09125h-96")</f>
        <v>E09125h-96</v>
      </c>
      <c r="B384" s="11" t="s">
        <v>376</v>
      </c>
      <c r="C384" s="8" t="s">
        <v>341</v>
      </c>
      <c r="D384" s="9">
        <v>595</v>
      </c>
      <c r="E384" s="1"/>
    </row>
    <row r="385" spans="1:5" ht="30">
      <c r="A385" s="7" t="str">
        <f>HYPERLINK("http://lifeome.com/advanced_search_result.php?keywords=E09137h-96&amp;search_in_products_model=1", "E09137h-96")</f>
        <v>E09137h-96</v>
      </c>
      <c r="B385" s="11" t="s">
        <v>377</v>
      </c>
      <c r="C385" s="8" t="s">
        <v>341</v>
      </c>
      <c r="D385" s="9">
        <v>595</v>
      </c>
      <c r="E385" s="1"/>
    </row>
    <row r="386" spans="1:5" ht="30">
      <c r="A386" s="7" t="str">
        <f>HYPERLINK("http://lifeome.com/advanced_search_result.php?keywords=E09247h-96&amp;search_in_products_model=1", "E09247h-96")</f>
        <v>E09247h-96</v>
      </c>
      <c r="B386" s="11" t="s">
        <v>378</v>
      </c>
      <c r="C386" s="8" t="s">
        <v>341</v>
      </c>
      <c r="D386" s="9">
        <v>595</v>
      </c>
      <c r="E386" s="1"/>
    </row>
    <row r="387" spans="1:5" ht="30">
      <c r="A387" s="7" t="str">
        <f>HYPERLINK("http://lifeome.com/advanced_search_result.php?keywords=E09717h-96&amp;search_in_products_model=1", "E09717h-96")</f>
        <v>E09717h-96</v>
      </c>
      <c r="B387" s="11" t="s">
        <v>379</v>
      </c>
      <c r="C387" s="8" t="s">
        <v>341</v>
      </c>
      <c r="D387" s="9">
        <v>595</v>
      </c>
      <c r="E387" s="1"/>
    </row>
    <row r="388" spans="1:5">
      <c r="A388" s="7" t="str">
        <f>HYPERLINK("http://lifeome.com/advanced_search_result.php?keywords=E09807Rb-96&amp;search_in_products_model=1", "E09807Rb-96")</f>
        <v>E09807Rb-96</v>
      </c>
      <c r="B388" s="11" t="s">
        <v>380</v>
      </c>
      <c r="C388" s="8" t="s">
        <v>381</v>
      </c>
      <c r="D388" s="9">
        <v>595</v>
      </c>
      <c r="E388" s="1"/>
    </row>
    <row r="389" spans="1:5" ht="30">
      <c r="A389" s="7" t="str">
        <f>HYPERLINK("http://lifeome.com/advanced_search_result.php?keywords=E11223h-96&amp;search_in_products_model=1", "E11223h-96")</f>
        <v>E11223h-96</v>
      </c>
      <c r="B389" s="11" t="s">
        <v>382</v>
      </c>
      <c r="C389" s="8" t="s">
        <v>341</v>
      </c>
      <c r="D389" s="9">
        <v>595</v>
      </c>
      <c r="E389" s="1"/>
    </row>
    <row r="390" spans="1:5" ht="30">
      <c r="A390" s="7" t="str">
        <f>HYPERLINK("http://lifeome.com/advanced_search_result.php?keywords=E13199h-96&amp;search_in_products_model=1", "E13199h-96")</f>
        <v>E13199h-96</v>
      </c>
      <c r="B390" s="11" t="s">
        <v>383</v>
      </c>
      <c r="C390" s="8" t="s">
        <v>341</v>
      </c>
      <c r="D390" s="9">
        <v>595</v>
      </c>
      <c r="E390" s="1"/>
    </row>
    <row r="391" spans="1:5" ht="30">
      <c r="A391" s="7" t="str">
        <f>HYPERLINK("http://lifeome.com/advanced_search_result.php?keywords=E13608h-96&amp;search_in_products_model=1", "E13608h-96")</f>
        <v>E13608h-96</v>
      </c>
      <c r="B391" s="11" t="s">
        <v>384</v>
      </c>
      <c r="C391" s="8" t="s">
        <v>341</v>
      </c>
      <c r="D391" s="9">
        <v>595</v>
      </c>
      <c r="E391" s="1"/>
    </row>
    <row r="392" spans="1:5" ht="30">
      <c r="A392" s="7" t="str">
        <f>HYPERLINK("http://lifeome.com/advanced_search_result.php?keywords=E14145m-96&amp;search_in_products_model=1", "E14145m-96")</f>
        <v>E14145m-96</v>
      </c>
      <c r="B392" s="11" t="s">
        <v>385</v>
      </c>
      <c r="C392" s="8" t="s">
        <v>52</v>
      </c>
      <c r="D392" s="9">
        <v>595</v>
      </c>
      <c r="E392" s="1"/>
    </row>
    <row r="393" spans="1:5" ht="30">
      <c r="A393" s="7" t="str">
        <f>HYPERLINK("http://lifeome.com/advanced_search_result.php?keywords=E16832m-96&amp;search_in_products_model=1", "E16832m-96")</f>
        <v>E16832m-96</v>
      </c>
      <c r="B393" s="11" t="s">
        <v>386</v>
      </c>
      <c r="C393" s="8" t="s">
        <v>52</v>
      </c>
      <c r="D393" s="9">
        <v>595</v>
      </c>
      <c r="E393" s="1"/>
    </row>
    <row r="394" spans="1:5" ht="30">
      <c r="A394" s="7" t="str">
        <f>HYPERLINK("http://lifeome.com/advanced_search_result.php?keywords=E16835h-96&amp;search_in_products_model=1", "E16835h-96")</f>
        <v>E16835h-96</v>
      </c>
      <c r="B394" s="11" t="s">
        <v>387</v>
      </c>
      <c r="C394" s="8" t="s">
        <v>341</v>
      </c>
      <c r="D394" s="9">
        <v>595</v>
      </c>
      <c r="E394" s="1"/>
    </row>
    <row r="395" spans="1:5">
      <c r="A395" s="7" t="str">
        <f>HYPERLINK("http://lifeome.com/advanced_search_result.php?keywords=EL001706BO-96&amp;search_in_products_model=1", "EL001706BO-96")</f>
        <v>EL001706BO-96</v>
      </c>
      <c r="B395" s="11" t="s">
        <v>388</v>
      </c>
      <c r="C395" s="8" t="s">
        <v>8</v>
      </c>
      <c r="D395" s="9">
        <v>595</v>
      </c>
      <c r="E395" s="1"/>
    </row>
    <row r="396" spans="1:5">
      <c r="A396" s="7" t="str">
        <f>HYPERLINK("http://lifeome.com/advanced_search_result.php?keywords=EL001706HU-96&amp;search_in_products_model=1", "EL001706HU-96")</f>
        <v>EL001706HU-96</v>
      </c>
      <c r="B396" s="11" t="s">
        <v>389</v>
      </c>
      <c r="C396" s="8" t="s">
        <v>341</v>
      </c>
      <c r="D396" s="9">
        <v>595</v>
      </c>
      <c r="E396" s="1"/>
    </row>
    <row r="397" spans="1:5" ht="30">
      <c r="A397" s="7" t="str">
        <f>HYPERLINK("http://lifeome.com/advanced_search_result.php?keywords=EL001711MO-96&amp;search_in_products_model=1", "EL001711MO-96")</f>
        <v>EL001711MO-96</v>
      </c>
      <c r="B397" s="11" t="s">
        <v>390</v>
      </c>
      <c r="C397" s="8" t="s">
        <v>52</v>
      </c>
      <c r="D397" s="9">
        <v>595</v>
      </c>
      <c r="E397" s="1"/>
    </row>
    <row r="398" spans="1:5">
      <c r="A398" s="7" t="str">
        <f>HYPERLINK("http://lifeome.com/advanced_search_result.php?keywords=EL001918DU-96&amp;search_in_products_model=1", "EL001918DU-96")</f>
        <v>EL001918DU-96</v>
      </c>
      <c r="B398" s="11" t="s">
        <v>391</v>
      </c>
      <c r="C398" s="8" t="s">
        <v>29</v>
      </c>
      <c r="D398" s="9">
        <v>595</v>
      </c>
      <c r="E398" s="1"/>
    </row>
    <row r="399" spans="1:5">
      <c r="A399" s="7" t="str">
        <f>HYPERLINK("http://lifeome.com/advanced_search_result.php?keywords=EL001918PI-96&amp;search_in_products_model=1", "EL001918PI-96")</f>
        <v>EL001918PI-96</v>
      </c>
      <c r="B399" s="11" t="s">
        <v>392</v>
      </c>
      <c r="C399" s="8" t="s">
        <v>64</v>
      </c>
      <c r="D399" s="9">
        <v>595</v>
      </c>
      <c r="E399" s="1"/>
    </row>
    <row r="400" spans="1:5">
      <c r="A400" s="7" t="str">
        <f>HYPERLINK("http://lifeome.com/advanced_search_result.php?keywords=EL006223HU-96&amp;search_in_products_model=1", "EL006223HU-96")</f>
        <v>EL006223HU-96</v>
      </c>
      <c r="B400" s="11" t="s">
        <v>393</v>
      </c>
      <c r="C400" s="8" t="s">
        <v>341</v>
      </c>
      <c r="D400" s="9">
        <v>595</v>
      </c>
      <c r="E400" s="1"/>
    </row>
    <row r="401" spans="1:5" ht="30">
      <c r="A401" s="7" t="str">
        <f>HYPERLINK("http://lifeome.com/advanced_search_result.php?keywords=EL019342MO-96&amp;search_in_products_model=1", "EL019342MO-96")</f>
        <v>EL019342MO-96</v>
      </c>
      <c r="B401" s="11" t="s">
        <v>394</v>
      </c>
      <c r="C401" s="8" t="s">
        <v>52</v>
      </c>
      <c r="D401" s="9">
        <v>595</v>
      </c>
      <c r="E401" s="1"/>
    </row>
    <row r="402" spans="1:5">
      <c r="A402" s="7" t="str">
        <f>HYPERLINK("http://lifeome.com/advanced_search_result.php?keywords=EL023488HU-96&amp;search_in_products_model=1", "EL023488HU-96")</f>
        <v>EL023488HU-96</v>
      </c>
      <c r="B402" s="11" t="s">
        <v>395</v>
      </c>
      <c r="C402" s="8" t="s">
        <v>341</v>
      </c>
      <c r="D402" s="9">
        <v>595</v>
      </c>
      <c r="E402" s="1"/>
    </row>
    <row r="403" spans="1:5" ht="30">
      <c r="A403" s="7" t="str">
        <f>HYPERLINK("http://lifeome.com/advanced_search_result.php?keywords=EL025833HA-96&amp;search_in_products_model=1", "EL025833HA-96")</f>
        <v>EL025833HA-96</v>
      </c>
      <c r="B403" s="11" t="s">
        <v>396</v>
      </c>
      <c r="C403" s="8" t="s">
        <v>397</v>
      </c>
      <c r="D403" s="9">
        <v>595</v>
      </c>
      <c r="E403" s="1"/>
    </row>
    <row r="404" spans="1:5" ht="30">
      <c r="A404" s="7" t="str">
        <f>HYPERLINK("http://lifeome.com/advanced_search_result.php?keywords=EL027168BO-96&amp;search_in_products_model=1", "EL027168BO-96")</f>
        <v>EL027168BO-96</v>
      </c>
      <c r="B404" s="11" t="s">
        <v>398</v>
      </c>
      <c r="C404" s="8" t="s">
        <v>399</v>
      </c>
      <c r="D404" s="9">
        <v>595</v>
      </c>
      <c r="E404" s="1"/>
    </row>
    <row r="405" spans="1:5">
      <c r="A405" s="7" t="str">
        <f>HYPERLINK("http://lifeome.com/advanced_search_result.php?keywords=EQ01026975HU-96&amp;search_in_products_model=1", "EQ01026975HU-96")</f>
        <v>EQ01026975HU-96</v>
      </c>
      <c r="B405" s="11" t="s">
        <v>400</v>
      </c>
      <c r="C405" s="8" t="s">
        <v>341</v>
      </c>
      <c r="D405" s="9">
        <v>595</v>
      </c>
      <c r="E405" s="1"/>
    </row>
    <row r="406" spans="1:5">
      <c r="A406" s="7" t="str">
        <f>HYPERLINK("http://lifeome.com/advanced_search_result.php?keywords=E04600m-96&amp;search_in_products_model=1", "E04600m-96")</f>
        <v>E04600m-96</v>
      </c>
      <c r="B406" s="11" t="s">
        <v>401</v>
      </c>
      <c r="C406" s="8" t="s">
        <v>52</v>
      </c>
      <c r="D406" s="9">
        <v>575</v>
      </c>
      <c r="E406" s="1"/>
    </row>
    <row r="407" spans="1:5">
      <c r="A407" s="7" t="str">
        <f>HYPERLINK("http://lifeome.com/advanced_search_result.php?keywords=E04649h-96&amp;search_in_products_model=1", "E04649h-96")</f>
        <v>E04649h-96</v>
      </c>
      <c r="B407" s="11" t="s">
        <v>402</v>
      </c>
      <c r="C407" s="8" t="s">
        <v>341</v>
      </c>
      <c r="D407" s="9">
        <v>495</v>
      </c>
      <c r="E407" s="1"/>
    </row>
    <row r="408" spans="1:5" ht="30">
      <c r="A408" s="7" t="str">
        <f>HYPERLINK("http://lifeome.com/advanced_search_result.php?keywords=E04661m-96&amp;search_in_products_model=1", "E04661m-96")</f>
        <v>E04661m-96</v>
      </c>
      <c r="B408" s="11" t="s">
        <v>403</v>
      </c>
      <c r="C408" s="8" t="s">
        <v>52</v>
      </c>
      <c r="D408" s="9">
        <v>595</v>
      </c>
      <c r="E408" s="1"/>
    </row>
    <row r="409" spans="1:5" ht="30">
      <c r="A409" s="7" t="str">
        <f>HYPERLINK("http://lifeome.com/advanced_search_result.php?keywords=E04735h-96&amp;search_in_products_model=1", "E04735h-96")</f>
        <v>E04735h-96</v>
      </c>
      <c r="B409" s="11" t="s">
        <v>158</v>
      </c>
      <c r="C409" s="8" t="s">
        <v>341</v>
      </c>
      <c r="D409" s="9">
        <v>595</v>
      </c>
      <c r="E409" s="1"/>
    </row>
    <row r="410" spans="1:5" ht="30">
      <c r="A410" s="7" t="str">
        <f>HYPERLINK("http://lifeome.com/advanced_search_result.php?keywords=E04737m-96&amp;search_in_products_model=1", "E04737m-96")</f>
        <v>E04737m-96</v>
      </c>
      <c r="B410" s="11" t="s">
        <v>404</v>
      </c>
      <c r="C410" s="8" t="s">
        <v>52</v>
      </c>
      <c r="D410" s="9">
        <v>595</v>
      </c>
      <c r="E410" s="1"/>
    </row>
    <row r="411" spans="1:5" ht="30">
      <c r="A411" s="7" t="str">
        <f>HYPERLINK("http://lifeome.com/advanced_search_result.php?keywords=E04739m-96&amp;search_in_products_model=1", "E04739m-96")</f>
        <v>E04739m-96</v>
      </c>
      <c r="B411" s="11" t="s">
        <v>405</v>
      </c>
      <c r="C411" s="8" t="s">
        <v>52</v>
      </c>
      <c r="D411" s="9">
        <v>595</v>
      </c>
      <c r="E411" s="1"/>
    </row>
    <row r="412" spans="1:5" ht="30">
      <c r="A412" s="7" t="str">
        <f>HYPERLINK("http://lifeome.com/advanced_search_result.php?keywords=E04756m-96&amp;search_in_products_model=1", "E04756m-96")</f>
        <v>E04756m-96</v>
      </c>
      <c r="B412" s="11" t="s">
        <v>406</v>
      </c>
      <c r="C412" s="8" t="s">
        <v>52</v>
      </c>
      <c r="D412" s="9">
        <v>568</v>
      </c>
      <c r="E412" s="1"/>
    </row>
    <row r="413" spans="1:5">
      <c r="A413" s="7" t="str">
        <f>HYPERLINK("http://lifeome.com/advanced_search_result.php?keywords=E07272m-96&amp;search_in_products_model=1", "E07272m-96")</f>
        <v>E07272m-96</v>
      </c>
      <c r="B413" s="11" t="s">
        <v>407</v>
      </c>
      <c r="C413" s="8" t="s">
        <v>52</v>
      </c>
      <c r="D413" s="9">
        <v>595</v>
      </c>
      <c r="E413" s="1"/>
    </row>
    <row r="414" spans="1:5">
      <c r="A414" s="7" t="str">
        <f>HYPERLINK("http://lifeome.com/advanced_search_result.php?keywords=E07884m-96&amp;search_in_products_model=1", "E07884m-96")</f>
        <v>E07884m-96</v>
      </c>
      <c r="B414" s="11" t="s">
        <v>408</v>
      </c>
      <c r="C414" s="8" t="s">
        <v>52</v>
      </c>
      <c r="D414" s="9">
        <v>595</v>
      </c>
      <c r="E414" s="1"/>
    </row>
    <row r="415" spans="1:5" ht="30">
      <c r="A415" s="7" t="str">
        <f>HYPERLINK("http://lifeome.com/advanced_search_result.php?keywords=E08005r-96&amp;search_in_products_model=1", "E08005r-96")</f>
        <v>E08005r-96</v>
      </c>
      <c r="B415" s="11" t="s">
        <v>409</v>
      </c>
      <c r="C415" s="8" t="s">
        <v>344</v>
      </c>
      <c r="D415" s="9">
        <v>495</v>
      </c>
      <c r="E415" s="1"/>
    </row>
    <row r="416" spans="1:5">
      <c r="A416" s="7" t="str">
        <f>HYPERLINK("http://lifeome.com/advanced_search_result.php?keywords=E08665h-96&amp;search_in_products_model=1", "E08665h-96")</f>
        <v>E08665h-96</v>
      </c>
      <c r="B416" s="11" t="s">
        <v>410</v>
      </c>
      <c r="C416" s="8" t="s">
        <v>341</v>
      </c>
      <c r="D416" s="9">
        <v>595</v>
      </c>
      <c r="E416" s="1"/>
    </row>
    <row r="417" spans="1:5" ht="30">
      <c r="A417" s="7" t="str">
        <f>HYPERLINK("http://lifeome.com/advanced_search_result.php?keywords=E08808r-96&amp;search_in_products_model=1", "E08808r-96")</f>
        <v>E08808r-96</v>
      </c>
      <c r="B417" s="11" t="s">
        <v>411</v>
      </c>
      <c r="C417" s="8" t="s">
        <v>344</v>
      </c>
      <c r="D417" s="9">
        <v>595</v>
      </c>
      <c r="E417" s="1"/>
    </row>
    <row r="418" spans="1:5" ht="30">
      <c r="A418" s="7" t="str">
        <f>HYPERLINK("http://lifeome.com/advanced_search_result.php?keywords=E08997h-96&amp;search_in_products_model=1", "E08997h-96")</f>
        <v>E08997h-96</v>
      </c>
      <c r="B418" s="11" t="s">
        <v>412</v>
      </c>
      <c r="C418" s="8" t="s">
        <v>341</v>
      </c>
      <c r="D418" s="9">
        <v>595</v>
      </c>
      <c r="E418" s="1"/>
    </row>
    <row r="419" spans="1:5">
      <c r="A419" s="7" t="str">
        <f>HYPERLINK("http://lifeome.com/advanced_search_result.php?keywords=E09040h-96&amp;search_in_products_model=1", "E09040h-96")</f>
        <v>E09040h-96</v>
      </c>
      <c r="B419" s="11" t="s">
        <v>413</v>
      </c>
      <c r="C419" s="8" t="s">
        <v>341</v>
      </c>
      <c r="D419" s="9">
        <v>595</v>
      </c>
      <c r="E419" s="1"/>
    </row>
    <row r="420" spans="1:5">
      <c r="A420" s="7" t="str">
        <f>HYPERLINK("http://lifeome.com/advanced_search_result.php?keywords=E09776m-96&amp;search_in_products_model=1", "E09776m-96")</f>
        <v>E09776m-96</v>
      </c>
      <c r="B420" s="11" t="s">
        <v>414</v>
      </c>
      <c r="C420" s="8" t="s">
        <v>52</v>
      </c>
      <c r="D420" s="9">
        <v>595</v>
      </c>
      <c r="E420" s="1"/>
    </row>
    <row r="421" spans="1:5">
      <c r="A421" s="7" t="str">
        <f>HYPERLINK("http://lifeome.com/advanced_search_result.php?keywords=E13182C-96&amp;search_in_products_model=1", "E13182C-96")</f>
        <v>E13182C-96</v>
      </c>
      <c r="B421" s="11" t="s">
        <v>415</v>
      </c>
      <c r="C421" s="8" t="s">
        <v>416</v>
      </c>
      <c r="D421" s="9">
        <v>595</v>
      </c>
      <c r="E421" s="1"/>
    </row>
    <row r="422" spans="1:5">
      <c r="A422" s="7" t="str">
        <f>HYPERLINK("http://lifeome.com/advanced_search_result.php?keywords=E13770c-96&amp;search_in_products_model=1", "E13770c-96")</f>
        <v>E13770c-96</v>
      </c>
      <c r="B422" s="11" t="s">
        <v>417</v>
      </c>
      <c r="C422" s="8" t="s">
        <v>351</v>
      </c>
      <c r="D422" s="9">
        <v>595</v>
      </c>
      <c r="E422" s="1"/>
    </row>
    <row r="423" spans="1:5" ht="30">
      <c r="A423" s="7" t="str">
        <f>HYPERLINK("http://lifeome.com/advanced_search_result.php?keywords=E14144m-96&amp;search_in_products_model=1", "E14144m-96")</f>
        <v>E14144m-96</v>
      </c>
      <c r="B423" s="11" t="s">
        <v>418</v>
      </c>
      <c r="C423" s="8" t="s">
        <v>52</v>
      </c>
      <c r="D423" s="9">
        <v>595</v>
      </c>
      <c r="E423" s="1"/>
    </row>
    <row r="424" spans="1:5" ht="45">
      <c r="A424" s="7" t="str">
        <f>HYPERLINK("http://lifeome.com/advanced_search_result.php?keywords=E15747c-96&amp;search_in_products_model=1", "E15747c-96")</f>
        <v>E15747c-96</v>
      </c>
      <c r="B424" s="11" t="s">
        <v>419</v>
      </c>
      <c r="C424" s="8" t="s">
        <v>351</v>
      </c>
      <c r="D424" s="9">
        <v>595</v>
      </c>
      <c r="E424" s="1"/>
    </row>
    <row r="425" spans="1:5" ht="30">
      <c r="A425" s="7" t="str">
        <f>HYPERLINK("http://lifeome.com/advanced_search_result.php?keywords=E15766m-96&amp;search_in_products_model=1", "E15766m-96")</f>
        <v>E15766m-96</v>
      </c>
      <c r="B425" s="11" t="s">
        <v>420</v>
      </c>
      <c r="C425" s="8" t="s">
        <v>52</v>
      </c>
      <c r="D425" s="9">
        <v>495</v>
      </c>
      <c r="E425" s="1"/>
    </row>
    <row r="426" spans="1:5" ht="30">
      <c r="A426" s="7" t="str">
        <f>HYPERLINK("http://lifeome.com/advanced_search_result.php?keywords=E16980p-96&amp;search_in_products_model=1", "E16980p-96")</f>
        <v>E16980p-96</v>
      </c>
      <c r="B426" s="11" t="s">
        <v>421</v>
      </c>
      <c r="C426" s="8" t="s">
        <v>366</v>
      </c>
      <c r="D426" s="9">
        <v>595</v>
      </c>
      <c r="E426" s="1"/>
    </row>
    <row r="427" spans="1:5" ht="30">
      <c r="A427" s="7" t="str">
        <f>HYPERLINK("http://lifeome.com/advanced_search_result.php?keywords=EL001366HA-96&amp;search_in_products_model=1", "EL001366HA-96")</f>
        <v>EL001366HA-96</v>
      </c>
      <c r="B427" s="11" t="s">
        <v>422</v>
      </c>
      <c r="C427" s="8" t="s">
        <v>42</v>
      </c>
      <c r="D427" s="9">
        <v>695</v>
      </c>
      <c r="E427" s="1"/>
    </row>
    <row r="428" spans="1:5" ht="30">
      <c r="A428" s="7" t="str">
        <f>HYPERLINK("http://lifeome.com/advanced_search_result.php?keywords=EL001654BO-96&amp;search_in_products_model=1", "EL001654BO-96")</f>
        <v>EL001654BO-96</v>
      </c>
      <c r="B428" s="11" t="s">
        <v>423</v>
      </c>
      <c r="C428" s="8" t="s">
        <v>399</v>
      </c>
      <c r="D428" s="9">
        <v>695</v>
      </c>
      <c r="E428" s="1"/>
    </row>
    <row r="429" spans="1:5" ht="30">
      <c r="A429" s="7" t="str">
        <f>HYPERLINK("http://lifeome.com/advanced_search_result.php?keywords=EL001654CH-96&amp;search_in_products_model=1", "EL001654CH-96")</f>
        <v>EL001654CH-96</v>
      </c>
      <c r="B429" s="11" t="s">
        <v>424</v>
      </c>
      <c r="C429" s="8" t="s">
        <v>416</v>
      </c>
      <c r="D429" s="9">
        <v>695</v>
      </c>
      <c r="E429" s="1"/>
    </row>
    <row r="430" spans="1:5" ht="30">
      <c r="A430" s="7" t="str">
        <f>HYPERLINK("http://lifeome.com/advanced_search_result.php?keywords=EL001654DO-96&amp;search_in_products_model=1", "EL001654DO-96")</f>
        <v>EL001654DO-96</v>
      </c>
      <c r="B430" s="11" t="s">
        <v>425</v>
      </c>
      <c r="C430" s="8" t="s">
        <v>351</v>
      </c>
      <c r="D430" s="9">
        <v>695</v>
      </c>
      <c r="E430" s="1"/>
    </row>
    <row r="431" spans="1:5" ht="30">
      <c r="A431" s="7" t="str">
        <f>HYPERLINK("http://lifeome.com/advanced_search_result.php?keywords=EL001654DU-96&amp;search_in_products_model=1", "EL001654DU-96")</f>
        <v>EL001654DU-96</v>
      </c>
      <c r="B431" s="11" t="s">
        <v>426</v>
      </c>
      <c r="C431" s="8" t="s">
        <v>427</v>
      </c>
      <c r="D431" s="9">
        <v>695</v>
      </c>
      <c r="E431" s="1"/>
    </row>
    <row r="432" spans="1:5" ht="30">
      <c r="A432" s="7" t="str">
        <f>HYPERLINK("http://lifeome.com/advanced_search_result.php?keywords=EL001654GO-96&amp;search_in_products_model=1", "EL001654GO-96")</f>
        <v>EL001654GO-96</v>
      </c>
      <c r="B432" s="11" t="s">
        <v>428</v>
      </c>
      <c r="C432" s="8" t="s">
        <v>429</v>
      </c>
      <c r="D432" s="9">
        <v>695</v>
      </c>
      <c r="E432" s="1"/>
    </row>
    <row r="433" spans="1:5" ht="30">
      <c r="A433" s="7" t="str">
        <f>HYPERLINK("http://lifeome.com/advanced_search_result.php?keywords=EL001654GU-96&amp;search_in_products_model=1", "EL001654GU-96")</f>
        <v>EL001654GU-96</v>
      </c>
      <c r="B433" s="11" t="s">
        <v>430</v>
      </c>
      <c r="C433" s="8" t="s">
        <v>431</v>
      </c>
      <c r="D433" s="9">
        <v>695</v>
      </c>
      <c r="E433" s="1"/>
    </row>
    <row r="434" spans="1:5" ht="30">
      <c r="A434" s="7" t="str">
        <f>HYPERLINK("http://lifeome.com/advanced_search_result.php?keywords=EL001654HA-96&amp;search_in_products_model=1", "EL001654HA-96")</f>
        <v>EL001654HA-96</v>
      </c>
      <c r="B434" s="11" t="s">
        <v>432</v>
      </c>
      <c r="C434" s="8" t="s">
        <v>42</v>
      </c>
      <c r="D434" s="9">
        <v>695</v>
      </c>
      <c r="E434" s="1"/>
    </row>
    <row r="435" spans="1:5" ht="30">
      <c r="A435" s="7" t="str">
        <f>HYPERLINK("http://lifeome.com/advanced_search_result.php?keywords=EL001654HO-96&amp;search_in_products_model=1", "EL001654HO-96")</f>
        <v>EL001654HO-96</v>
      </c>
      <c r="B435" s="11" t="s">
        <v>433</v>
      </c>
      <c r="C435" s="8" t="s">
        <v>45</v>
      </c>
      <c r="D435" s="9">
        <v>695</v>
      </c>
      <c r="E435" s="1"/>
    </row>
    <row r="436" spans="1:5" ht="30">
      <c r="A436" s="7" t="str">
        <f>HYPERLINK("http://lifeome.com/advanced_search_result.php?keywords=EL001654PI-96&amp;search_in_products_model=1", "EL001654PI-96")</f>
        <v>EL001654PI-96</v>
      </c>
      <c r="B436" s="11" t="s">
        <v>434</v>
      </c>
      <c r="C436" s="8" t="s">
        <v>366</v>
      </c>
      <c r="D436" s="9">
        <v>695</v>
      </c>
      <c r="E436" s="1"/>
    </row>
    <row r="437" spans="1:5" ht="30">
      <c r="A437" s="7" t="str">
        <f>HYPERLINK("http://lifeome.com/advanced_search_result.php?keywords=EL001654RA-96&amp;search_in_products_model=1", "EL001654RA-96")</f>
        <v>EL001654RA-96</v>
      </c>
      <c r="B437" s="11" t="s">
        <v>435</v>
      </c>
      <c r="C437" s="8" t="s">
        <v>80</v>
      </c>
      <c r="D437" s="9">
        <v>695</v>
      </c>
      <c r="E437" s="1"/>
    </row>
    <row r="438" spans="1:5" ht="30">
      <c r="A438" s="7" t="str">
        <f>HYPERLINK("http://lifeome.com/advanced_search_result.php?keywords=EL001654RB-96&amp;search_in_products_model=1", "EL001654RB-96")</f>
        <v>EL001654RB-96</v>
      </c>
      <c r="B438" s="11" t="s">
        <v>436</v>
      </c>
      <c r="C438" s="8" t="s">
        <v>72</v>
      </c>
      <c r="D438" s="9">
        <v>695</v>
      </c>
      <c r="E438" s="1"/>
    </row>
    <row r="439" spans="1:5" ht="30">
      <c r="A439" s="7" t="str">
        <f>HYPERLINK("http://lifeome.com/advanced_search_result.php?keywords=EL001654SH-96&amp;search_in_products_model=1", "EL001654SH-96")</f>
        <v>EL001654SH-96</v>
      </c>
      <c r="B439" s="11" t="s">
        <v>437</v>
      </c>
      <c r="C439" s="8" t="s">
        <v>452</v>
      </c>
      <c r="D439" s="9">
        <v>695</v>
      </c>
      <c r="E439" s="1"/>
    </row>
    <row r="440" spans="1:5">
      <c r="A440" s="7" t="str">
        <f>HYPERLINK("http://lifeome.com/advanced_search_result.php?keywords=EL001936CH-96&amp;search_in_products_model=1", "EL001936CH-96")</f>
        <v>EL001936CH-96</v>
      </c>
      <c r="B440" s="11" t="s">
        <v>438</v>
      </c>
      <c r="C440" s="8" t="s">
        <v>416</v>
      </c>
      <c r="D440" s="9">
        <v>595</v>
      </c>
      <c r="E440" s="1"/>
    </row>
    <row r="441" spans="1:5">
      <c r="A441" s="7" t="str">
        <f>HYPERLINK("http://lifeome.com/advanced_search_result.php?keywords=EL001936DU-96&amp;search_in_products_model=1", "EL001936DU-96")</f>
        <v>EL001936DU-96</v>
      </c>
      <c r="B441" s="11" t="s">
        <v>439</v>
      </c>
      <c r="C441" s="8" t="s">
        <v>427</v>
      </c>
      <c r="D441" s="9">
        <v>595</v>
      </c>
      <c r="E441" s="1"/>
    </row>
    <row r="442" spans="1:5" ht="30">
      <c r="A442" s="7" t="str">
        <f>HYPERLINK("http://lifeome.com/advanced_search_result.php?keywords=EL004783HO-96&amp;search_in_products_model=1", "EL004783HO-96")</f>
        <v>EL004783HO-96</v>
      </c>
      <c r="B442" s="11" t="s">
        <v>440</v>
      </c>
      <c r="C442" s="8" t="s">
        <v>45</v>
      </c>
      <c r="D442" s="9">
        <v>595</v>
      </c>
      <c r="E442" s="1"/>
    </row>
    <row r="443" spans="1:5">
      <c r="A443" s="7" t="str">
        <f>HYPERLINK("http://lifeome.com/advanced_search_result.php?keywords=EL004800DO-96&amp;search_in_products_model=1", "EL004800DO-96")</f>
        <v>EL004800DO-96</v>
      </c>
      <c r="B443" s="11" t="s">
        <v>441</v>
      </c>
      <c r="C443" s="8" t="s">
        <v>351</v>
      </c>
      <c r="D443" s="9">
        <v>595</v>
      </c>
      <c r="E443" s="1"/>
    </row>
    <row r="444" spans="1:5" ht="30">
      <c r="A444" s="7" t="str">
        <f>HYPERLINK("http://lifeome.com/advanced_search_result.php?keywords=EL004800GU-96&amp;search_in_products_model=1", "EL004800GU-96")</f>
        <v>EL004800GU-96</v>
      </c>
      <c r="B444" s="11" t="s">
        <v>442</v>
      </c>
      <c r="C444" s="8" t="s">
        <v>431</v>
      </c>
      <c r="D444" s="9">
        <v>595</v>
      </c>
      <c r="E444" s="1"/>
    </row>
    <row r="445" spans="1:5">
      <c r="A445" s="7" t="str">
        <f>HYPERLINK("http://lifeome.com/advanced_search_result.php?keywords=EL005595BO-96&amp;search_in_products_model=1", "EL005595BO-96")</f>
        <v>EL005595BO-96</v>
      </c>
      <c r="B445" s="11" t="s">
        <v>443</v>
      </c>
      <c r="C445" s="8" t="s">
        <v>399</v>
      </c>
      <c r="D445" s="9">
        <v>595</v>
      </c>
      <c r="E445" s="1"/>
    </row>
    <row r="446" spans="1:5">
      <c r="A446" s="7" t="str">
        <f>HYPERLINK("http://lifeome.com/advanced_search_result.php?keywords=EL005595CH-96&amp;search_in_products_model=1", "EL005595CH-96")</f>
        <v>EL005595CH-96</v>
      </c>
      <c r="B446" s="11" t="s">
        <v>444</v>
      </c>
      <c r="C446" s="8" t="s">
        <v>416</v>
      </c>
      <c r="D446" s="9">
        <v>595</v>
      </c>
      <c r="E446" s="1"/>
    </row>
    <row r="447" spans="1:5">
      <c r="A447" s="7" t="str">
        <f>HYPERLINK("http://lifeome.com/advanced_search_result.php?keywords=EL005595DU-96&amp;search_in_products_model=1", "EL005595DU-96")</f>
        <v>EL005595DU-96</v>
      </c>
      <c r="B447" s="11" t="s">
        <v>445</v>
      </c>
      <c r="C447" s="8" t="s">
        <v>427</v>
      </c>
      <c r="D447" s="9">
        <v>595</v>
      </c>
      <c r="E447" s="1"/>
    </row>
    <row r="448" spans="1:5">
      <c r="A448" s="7" t="str">
        <f>HYPERLINK("http://lifeome.com/advanced_search_result.php?keywords=EL005595GO-96&amp;search_in_products_model=1", "EL005595GO-96")</f>
        <v>EL005595GO-96</v>
      </c>
      <c r="B448" s="11" t="s">
        <v>446</v>
      </c>
      <c r="C448" s="8" t="s">
        <v>429</v>
      </c>
      <c r="D448" s="9">
        <v>595</v>
      </c>
      <c r="E448" s="1"/>
    </row>
    <row r="449" spans="1:5">
      <c r="A449" s="7" t="str">
        <f>HYPERLINK("http://lifeome.com/advanced_search_result.php?keywords=EL005595GU-96&amp;search_in_products_model=1", "EL005595GU-96")</f>
        <v>EL005595GU-96</v>
      </c>
      <c r="B449" s="11" t="s">
        <v>447</v>
      </c>
      <c r="C449" s="8" t="s">
        <v>448</v>
      </c>
      <c r="D449" s="9">
        <v>595</v>
      </c>
      <c r="E449" s="1"/>
    </row>
    <row r="450" spans="1:5">
      <c r="A450" s="7" t="str">
        <f>HYPERLINK("http://lifeome.com/advanced_search_result.php?keywords=EL005595MO-96&amp;search_in_products_model=1", "EL005595MO-96")</f>
        <v>EL005595MO-96</v>
      </c>
      <c r="B450" s="11" t="s">
        <v>449</v>
      </c>
      <c r="C450" s="8" t="s">
        <v>52</v>
      </c>
      <c r="D450" s="9">
        <v>595</v>
      </c>
      <c r="E450" s="1"/>
    </row>
    <row r="451" spans="1:5">
      <c r="A451" s="7" t="str">
        <f>HYPERLINK("http://lifeome.com/advanced_search_result.php?keywords=EL005595RB-96&amp;search_in_products_model=1", "EL005595RB-96")</f>
        <v>EL005595RB-96</v>
      </c>
      <c r="B451" s="11" t="s">
        <v>450</v>
      </c>
      <c r="C451" s="8" t="s">
        <v>381</v>
      </c>
      <c r="D451" s="9">
        <v>595</v>
      </c>
      <c r="E451" s="1"/>
    </row>
    <row r="452" spans="1:5">
      <c r="A452" s="7" t="str">
        <f>HYPERLINK("http://lifeome.com/advanced_search_result.php?keywords=EL005595SH-96&amp;search_in_products_model=1", "EL005595SH-96")</f>
        <v>EL005595SH-96</v>
      </c>
      <c r="B452" s="11" t="s">
        <v>451</v>
      </c>
      <c r="C452" s="8" t="s">
        <v>452</v>
      </c>
      <c r="D452" s="9">
        <v>595</v>
      </c>
      <c r="E452" s="1"/>
    </row>
    <row r="453" spans="1:5" ht="30">
      <c r="A453" s="7" t="str">
        <f>HYPERLINK("http://lifeome.com/advanced_search_result.php?keywords=EL006886MO-96&amp;search_in_products_model=1", "EL006886MO-96")</f>
        <v>EL006886MO-96</v>
      </c>
      <c r="B453" s="11" t="s">
        <v>453</v>
      </c>
      <c r="C453" s="8" t="s">
        <v>52</v>
      </c>
      <c r="D453" s="9">
        <v>595</v>
      </c>
      <c r="E453" s="1"/>
    </row>
    <row r="454" spans="1:5" ht="30">
      <c r="A454" s="7" t="str">
        <f>HYPERLINK("http://lifeome.com/advanced_search_result.php?keywords=EL019079MO-96&amp;search_in_products_model=1", "EL019079MO-96")</f>
        <v>EL019079MO-96</v>
      </c>
      <c r="B454" s="11" t="s">
        <v>454</v>
      </c>
      <c r="C454" s="8" t="s">
        <v>52</v>
      </c>
      <c r="D454" s="9">
        <v>595</v>
      </c>
      <c r="E454" s="1"/>
    </row>
    <row r="455" spans="1:5">
      <c r="A455" s="7" t="str">
        <f>HYPERLINK("http://lifeome.com/advanced_search_result.php?keywords=EQ027276MO-96&amp;search_in_products_model=1", "EQ027276MO-96")</f>
        <v>EQ027276MO-96</v>
      </c>
      <c r="B455" s="11" t="s">
        <v>455</v>
      </c>
      <c r="C455" s="8" t="s">
        <v>52</v>
      </c>
      <c r="D455" s="9">
        <v>595</v>
      </c>
      <c r="E455" s="1"/>
    </row>
    <row r="456" spans="1:5">
      <c r="A456" s="7" t="str">
        <f>HYPERLINK("http://lifeome.com/advanced_search_result.php?keywords=EQ027342-96&amp;search_in_products_model=1", "EQ027342-96")</f>
        <v>EQ027342-96</v>
      </c>
      <c r="B456" s="11" t="s">
        <v>456</v>
      </c>
      <c r="C456" s="8" t="s">
        <v>457</v>
      </c>
      <c r="D456" s="9">
        <v>495</v>
      </c>
      <c r="E456" s="1"/>
    </row>
    <row r="457" spans="1:5">
      <c r="A457" s="7" t="str">
        <f>HYPERLINK("http://lifeome.com/advanced_search_result.php?keywords=EQ027718MO-96&amp;search_in_products_model=1", "EQ027718MO-96")</f>
        <v>EQ027718MO-96</v>
      </c>
      <c r="B457" s="11" t="s">
        <v>586</v>
      </c>
      <c r="C457" s="8" t="s">
        <v>52</v>
      </c>
      <c r="D457" s="9">
        <v>595</v>
      </c>
      <c r="E457" s="1"/>
    </row>
    <row r="458" spans="1:5">
      <c r="A458" s="7" t="str">
        <f>HYPERLINK("http://lifeome.com/advanced_search_result.php?keywords=EQ028141MO-96&amp;search_in_products_model=1", "EQ028141MO-96")</f>
        <v>EQ028141MO-96</v>
      </c>
      <c r="B458" s="11" t="s">
        <v>458</v>
      </c>
      <c r="C458" s="8" t="s">
        <v>52</v>
      </c>
      <c r="D458" s="9">
        <v>595</v>
      </c>
      <c r="E458" s="1"/>
    </row>
    <row r="459" spans="1:5" ht="30">
      <c r="A459" s="7" t="str">
        <f>HYPERLINK("http://lifeome.com/advanced_search_result.php?keywords=E04809h-96&amp;search_in_products_model=1", "E04809h-96")</f>
        <v>E04809h-96</v>
      </c>
      <c r="B459" s="11" t="s">
        <v>459</v>
      </c>
      <c r="C459" s="8" t="s">
        <v>460</v>
      </c>
      <c r="D459" s="9">
        <v>595</v>
      </c>
      <c r="E459" s="1"/>
    </row>
    <row r="460" spans="1:5" ht="30">
      <c r="A460" s="7" t="str">
        <f>HYPERLINK("http://lifeome.com/advanced_search_result.php?keywords=E04810h-96&amp;search_in_products_model=1", "E04810h-96")</f>
        <v>E04810h-96</v>
      </c>
      <c r="B460" s="11" t="s">
        <v>461</v>
      </c>
      <c r="C460" s="8" t="s">
        <v>341</v>
      </c>
      <c r="D460" s="9">
        <v>595</v>
      </c>
      <c r="E460" s="1"/>
    </row>
    <row r="461" spans="1:5" ht="30">
      <c r="A461" s="7" t="str">
        <f>HYPERLINK("http://lifeome.com/advanced_search_result.php?keywords=E04811h-96&amp;search_in_products_model=1", "E04811h-96")</f>
        <v>E04811h-96</v>
      </c>
      <c r="B461" s="11" t="s">
        <v>462</v>
      </c>
      <c r="C461" s="8" t="s">
        <v>341</v>
      </c>
      <c r="D461" s="9">
        <v>595</v>
      </c>
      <c r="E461" s="1"/>
    </row>
    <row r="462" spans="1:5" ht="30">
      <c r="A462" s="7" t="str">
        <f>HYPERLINK("http://lifeome.com/advanced_search_result.php?keywords=E04812h-96&amp;search_in_products_model=1", "E04812h-96")</f>
        <v>E04812h-96</v>
      </c>
      <c r="B462" s="11" t="s">
        <v>463</v>
      </c>
      <c r="C462" s="8" t="s">
        <v>341</v>
      </c>
      <c r="D462" s="9">
        <v>595</v>
      </c>
      <c r="E462" s="1"/>
    </row>
    <row r="463" spans="1:5" ht="30">
      <c r="A463" s="7" t="str">
        <f>HYPERLINK("http://lifeome.com/advanced_search_result.php?keywords=E04814h-96&amp;search_in_products_model=1", "E04814h-96")</f>
        <v>E04814h-96</v>
      </c>
      <c r="B463" s="11" t="s">
        <v>587</v>
      </c>
      <c r="C463" s="8" t="s">
        <v>341</v>
      </c>
      <c r="D463" s="9">
        <v>595</v>
      </c>
      <c r="E463" s="1"/>
    </row>
    <row r="464" spans="1:5" ht="30">
      <c r="A464" s="7" t="str">
        <f>HYPERLINK("http://lifeome.com/advanced_search_result.php?keywords=E04815h-96&amp;search_in_products_model=1", "E04815h-96")</f>
        <v>E04815h-96</v>
      </c>
      <c r="B464" s="11" t="s">
        <v>464</v>
      </c>
      <c r="C464" s="8" t="s">
        <v>341</v>
      </c>
      <c r="D464" s="9">
        <v>595</v>
      </c>
      <c r="E464" s="1"/>
    </row>
    <row r="465" spans="1:5" ht="30">
      <c r="A465" s="7" t="str">
        <f>HYPERLINK("http://lifeome.com/advanced_search_result.php?keywords=E04868h-96&amp;search_in_products_model=1", "E04868h-96")</f>
        <v>E04868h-96</v>
      </c>
      <c r="B465" s="11" t="s">
        <v>588</v>
      </c>
      <c r="C465" s="8" t="s">
        <v>341</v>
      </c>
      <c r="D465" s="9">
        <v>565</v>
      </c>
      <c r="E465" s="1"/>
    </row>
    <row r="466" spans="1:5" ht="30">
      <c r="A466" s="7" t="str">
        <f>HYPERLINK("http://lifeome.com/advanced_search_result.php?keywords=E04869h-96&amp;search_in_products_model=1", "E04869h-96")</f>
        <v>E04869h-96</v>
      </c>
      <c r="B466" s="11" t="s">
        <v>465</v>
      </c>
      <c r="C466" s="8" t="s">
        <v>341</v>
      </c>
      <c r="D466" s="9">
        <v>565</v>
      </c>
      <c r="E466" s="1"/>
    </row>
    <row r="467" spans="1:5" ht="30">
      <c r="A467" s="7" t="str">
        <f>HYPERLINK("http://lifeome.com/advanced_search_result.php?keywords=E04911h-96&amp;search_in_products_model=1", "E04911h-96")</f>
        <v>E04911h-96</v>
      </c>
      <c r="B467" s="11" t="s">
        <v>466</v>
      </c>
      <c r="C467" s="8" t="s">
        <v>341</v>
      </c>
      <c r="D467" s="9">
        <v>595</v>
      </c>
      <c r="E467" s="1"/>
    </row>
    <row r="468" spans="1:5">
      <c r="A468" s="7" t="str">
        <f>HYPERLINK("http://lifeome.com/advanced_search_result.php?keywords=E04972h-96&amp;search_in_products_model=1", "E04972h-96")</f>
        <v>E04972h-96</v>
      </c>
      <c r="B468" s="11" t="s">
        <v>467</v>
      </c>
      <c r="C468" s="8" t="s">
        <v>341</v>
      </c>
      <c r="D468" s="9">
        <v>595</v>
      </c>
      <c r="E468" s="1"/>
    </row>
    <row r="469" spans="1:5" ht="30">
      <c r="A469" s="7" t="str">
        <f>HYPERLINK("http://lifeome.com/advanced_search_result.php?keywords=E04997h-96&amp;search_in_products_model=1", "E04997h-96")</f>
        <v>E04997h-96</v>
      </c>
      <c r="B469" s="11" t="s">
        <v>589</v>
      </c>
      <c r="C469" s="8" t="s">
        <v>341</v>
      </c>
      <c r="D469" s="9">
        <v>595</v>
      </c>
      <c r="E469" s="1"/>
    </row>
    <row r="470" spans="1:5">
      <c r="A470" s="7" t="str">
        <f>HYPERLINK("http://lifeome.com/advanced_search_result.php?keywords=E05033h-96&amp;search_in_products_model=1", "E05033h-96")</f>
        <v>E05033h-96</v>
      </c>
      <c r="B470" s="11" t="s">
        <v>468</v>
      </c>
      <c r="C470" s="8" t="s">
        <v>341</v>
      </c>
      <c r="D470" s="9">
        <v>595</v>
      </c>
      <c r="E470" s="1"/>
    </row>
    <row r="471" spans="1:5" ht="30">
      <c r="A471" s="7" t="str">
        <f>HYPERLINK("http://lifeome.com/advanced_search_result.php?keywords=E05119h-96&amp;search_in_products_model=1", "E05119h-96")</f>
        <v>E05119h-96</v>
      </c>
      <c r="B471" s="11" t="s">
        <v>469</v>
      </c>
      <c r="C471" s="8" t="s">
        <v>341</v>
      </c>
      <c r="D471" s="9">
        <v>595</v>
      </c>
      <c r="E471" s="1"/>
    </row>
    <row r="472" spans="1:5" ht="30">
      <c r="A472" s="7" t="str">
        <f>HYPERLINK("http://lifeome.com/advanced_search_result.php?keywords=E05156h-96&amp;search_in_products_model=1", "E05156h-96")</f>
        <v>E05156h-96</v>
      </c>
      <c r="B472" s="11" t="s">
        <v>590</v>
      </c>
      <c r="C472" s="8" t="s">
        <v>341</v>
      </c>
      <c r="D472" s="9">
        <v>595</v>
      </c>
      <c r="E472" s="1"/>
    </row>
    <row r="473" spans="1:5" ht="30">
      <c r="A473" s="7" t="str">
        <f>HYPERLINK("http://lifeome.com/advanced_search_result.php?keywords=E06969h-96&amp;search_in_products_model=1", "E06969h-96")</f>
        <v>E06969h-96</v>
      </c>
      <c r="B473" s="11" t="s">
        <v>470</v>
      </c>
      <c r="C473" s="8" t="s">
        <v>460</v>
      </c>
      <c r="D473" s="9">
        <v>595</v>
      </c>
      <c r="E473" s="1"/>
    </row>
    <row r="474" spans="1:5" ht="30">
      <c r="A474" s="7" t="str">
        <f>HYPERLINK("http://lifeome.com/advanced_search_result.php?keywords=E06973h-96&amp;search_in_products_model=1", "E06973h-96")</f>
        <v>E06973h-96</v>
      </c>
      <c r="B474" s="11" t="s">
        <v>471</v>
      </c>
      <c r="C474" s="8" t="s">
        <v>460</v>
      </c>
      <c r="D474" s="9">
        <v>595</v>
      </c>
      <c r="E474" s="1"/>
    </row>
    <row r="475" spans="1:5" ht="30">
      <c r="A475" s="7" t="str">
        <f>HYPERLINK("http://lifeome.com/advanced_search_result.php?keywords=E08097h-96&amp;search_in_products_model=1", "E08097h-96")</f>
        <v>E08097h-96</v>
      </c>
      <c r="B475" s="11" t="s">
        <v>472</v>
      </c>
      <c r="C475" s="8" t="s">
        <v>341</v>
      </c>
      <c r="D475" s="9">
        <v>595</v>
      </c>
      <c r="E475" s="1"/>
    </row>
    <row r="476" spans="1:5" ht="30">
      <c r="A476" s="7" t="str">
        <f>HYPERLINK("http://lifeome.com/advanced_search_result.php?keywords=E08098r-96&amp;search_in_products_model=1", "E08098r-96")</f>
        <v>E08098r-96</v>
      </c>
      <c r="B476" s="11" t="s">
        <v>473</v>
      </c>
      <c r="C476" s="8" t="s">
        <v>344</v>
      </c>
      <c r="D476" s="9">
        <v>595</v>
      </c>
      <c r="E476" s="1"/>
    </row>
    <row r="477" spans="1:5" ht="30">
      <c r="A477" s="7" t="str">
        <f>HYPERLINK("http://lifeome.com/advanced_search_result.php?keywords=E08337h-96&amp;search_in_products_model=1", "E08337h-96")</f>
        <v>E08337h-96</v>
      </c>
      <c r="B477" s="11" t="s">
        <v>474</v>
      </c>
      <c r="C477" s="8" t="s">
        <v>341</v>
      </c>
      <c r="D477" s="9">
        <v>595</v>
      </c>
      <c r="E477" s="1"/>
    </row>
    <row r="478" spans="1:5" ht="30">
      <c r="A478" s="7" t="str">
        <f>HYPERLINK("http://lifeome.com/advanced_search_result.php?keywords=E08646m-96&amp;search_in_products_model=1", "E08646m-96")</f>
        <v>E08646m-96</v>
      </c>
      <c r="B478" s="11" t="s">
        <v>475</v>
      </c>
      <c r="C478" s="8" t="s">
        <v>52</v>
      </c>
      <c r="D478" s="9">
        <v>595</v>
      </c>
      <c r="E478" s="1"/>
    </row>
    <row r="479" spans="1:5" ht="30">
      <c r="A479" s="7" t="str">
        <f>HYPERLINK("http://lifeome.com/advanced_search_result.php?keywords=E08782h-96&amp;search_in_products_model=1", "E08782h-96")</f>
        <v>E08782h-96</v>
      </c>
      <c r="B479" s="11" t="s">
        <v>591</v>
      </c>
      <c r="C479" s="8" t="s">
        <v>460</v>
      </c>
      <c r="D479" s="9">
        <v>595</v>
      </c>
      <c r="E479" s="1"/>
    </row>
    <row r="480" spans="1:5" ht="30">
      <c r="A480" s="7" t="str">
        <f>HYPERLINK("http://lifeome.com/advanced_search_result.php?keywords=E08783h-96&amp;search_in_products_model=1", "E08783h-96")</f>
        <v>E08783h-96</v>
      </c>
      <c r="B480" s="11" t="s">
        <v>476</v>
      </c>
      <c r="C480" s="8" t="s">
        <v>341</v>
      </c>
      <c r="D480" s="9">
        <v>595</v>
      </c>
      <c r="E480" s="1"/>
    </row>
    <row r="481" spans="1:5" ht="30">
      <c r="A481" s="7" t="str">
        <f>HYPERLINK("http://lifeome.com/advanced_search_result.php?keywords=E08922h-96&amp;search_in_products_model=1", "E08922h-96")</f>
        <v>E08922h-96</v>
      </c>
      <c r="B481" s="11" t="s">
        <v>477</v>
      </c>
      <c r="C481" s="8" t="s">
        <v>341</v>
      </c>
      <c r="D481" s="9">
        <v>595</v>
      </c>
      <c r="E481" s="1"/>
    </row>
    <row r="482" spans="1:5" ht="30">
      <c r="A482" s="7" t="str">
        <f>HYPERLINK("http://lifeome.com/advanced_search_result.php?keywords=E09075h-96&amp;search_in_products_model=1", "E09075h-96")</f>
        <v>E09075h-96</v>
      </c>
      <c r="B482" s="11" t="s">
        <v>478</v>
      </c>
      <c r="C482" s="8" t="s">
        <v>341</v>
      </c>
      <c r="D482" s="9">
        <v>595</v>
      </c>
      <c r="E482" s="1"/>
    </row>
    <row r="483" spans="1:5" ht="30">
      <c r="A483" s="7" t="str">
        <f>HYPERLINK("http://lifeome.com/advanced_search_result.php?keywords=E09077h-96&amp;search_in_products_model=1", "E09077h-96")</f>
        <v>E09077h-96</v>
      </c>
      <c r="B483" s="11" t="s">
        <v>479</v>
      </c>
      <c r="C483" s="8" t="s">
        <v>341</v>
      </c>
      <c r="D483" s="9">
        <v>595</v>
      </c>
      <c r="E483" s="1"/>
    </row>
    <row r="484" spans="1:5" ht="30">
      <c r="A484" s="7" t="str">
        <f>HYPERLINK("http://lifeome.com/advanced_search_result.php?keywords=E09081h-96&amp;search_in_products_model=1", "E09081h-96")</f>
        <v>E09081h-96</v>
      </c>
      <c r="B484" s="11" t="s">
        <v>480</v>
      </c>
      <c r="C484" s="8" t="s">
        <v>341</v>
      </c>
      <c r="D484" s="9">
        <v>595</v>
      </c>
      <c r="E484" s="1"/>
    </row>
    <row r="485" spans="1:5" ht="30">
      <c r="A485" s="7" t="str">
        <f>HYPERLINK("http://lifeome.com/advanced_search_result.php?keywords=E09082h-96&amp;search_in_products_model=1", "E09082h-96")</f>
        <v>E09082h-96</v>
      </c>
      <c r="B485" s="11" t="s">
        <v>481</v>
      </c>
      <c r="C485" s="8" t="s">
        <v>341</v>
      </c>
      <c r="D485" s="9">
        <v>595</v>
      </c>
      <c r="E485" s="1"/>
    </row>
    <row r="486" spans="1:5" ht="30">
      <c r="A486" s="7" t="str">
        <f>HYPERLINK("http://lifeome.com/advanced_search_result.php?keywords=E09088h-96&amp;search_in_products_model=1", "E09088h-96")</f>
        <v>E09088h-96</v>
      </c>
      <c r="B486" s="11" t="s">
        <v>482</v>
      </c>
      <c r="C486" s="8" t="s">
        <v>341</v>
      </c>
      <c r="D486" s="9">
        <v>595</v>
      </c>
      <c r="E486" s="1"/>
    </row>
    <row r="487" spans="1:5">
      <c r="A487" s="7" t="str">
        <f>HYPERLINK("http://lifeome.com/advanced_search_result.php?keywords=E09205h-96&amp;search_in_products_model=1", "E09205h-96")</f>
        <v>E09205h-96</v>
      </c>
      <c r="B487" s="11" t="s">
        <v>483</v>
      </c>
      <c r="C487" s="8" t="s">
        <v>341</v>
      </c>
      <c r="D487" s="9">
        <v>595</v>
      </c>
      <c r="E487" s="1"/>
    </row>
    <row r="488" spans="1:5" ht="30">
      <c r="A488" s="7" t="str">
        <f>HYPERLINK("http://lifeome.com/advanced_search_result.php?keywords=E09479h-96&amp;search_in_products_model=1", "E09479h-96")</f>
        <v>E09479h-96</v>
      </c>
      <c r="B488" s="11" t="s">
        <v>484</v>
      </c>
      <c r="C488" s="8" t="s">
        <v>341</v>
      </c>
      <c r="D488" s="9">
        <v>595</v>
      </c>
      <c r="E488" s="1"/>
    </row>
    <row r="489" spans="1:5" ht="30">
      <c r="A489" s="7" t="str">
        <f>HYPERLINK("http://lifeome.com/advanced_search_result.php?keywords=E09540h-96&amp;search_in_products_model=1", "E09540h-96")</f>
        <v>E09540h-96</v>
      </c>
      <c r="B489" s="11" t="s">
        <v>592</v>
      </c>
      <c r="C489" s="8" t="s">
        <v>341</v>
      </c>
      <c r="D489" s="9">
        <v>595</v>
      </c>
      <c r="E489" s="1"/>
    </row>
    <row r="490" spans="1:5" ht="30">
      <c r="A490" s="7" t="str">
        <f>HYPERLINK("http://lifeome.com/advanced_search_result.php?keywords=E09541h-96&amp;search_in_products_model=1", "E09541h-96")</f>
        <v>E09541h-96</v>
      </c>
      <c r="B490" s="11" t="s">
        <v>485</v>
      </c>
      <c r="C490" s="8" t="s">
        <v>341</v>
      </c>
      <c r="D490" s="9">
        <v>595</v>
      </c>
      <c r="E490" s="1"/>
    </row>
    <row r="491" spans="1:5" ht="30">
      <c r="A491" s="7" t="str">
        <f>HYPERLINK("http://lifeome.com/advanced_search_result.php?keywords=E09559h-96&amp;search_in_products_model=1", "E09559h-96")</f>
        <v>E09559h-96</v>
      </c>
      <c r="B491" s="11" t="s">
        <v>486</v>
      </c>
      <c r="C491" s="8" t="s">
        <v>341</v>
      </c>
      <c r="D491" s="9">
        <v>595</v>
      </c>
      <c r="E491" s="1"/>
    </row>
    <row r="492" spans="1:5" ht="30">
      <c r="A492" s="7" t="str">
        <f>HYPERLINK("http://lifeome.com/advanced_search_result.php?keywords=E09562h-96&amp;search_in_products_model=1", "E09562h-96")</f>
        <v>E09562h-96</v>
      </c>
      <c r="B492" s="11" t="s">
        <v>487</v>
      </c>
      <c r="C492" s="8" t="s">
        <v>341</v>
      </c>
      <c r="D492" s="9">
        <v>595</v>
      </c>
      <c r="E492" s="1"/>
    </row>
    <row r="493" spans="1:5">
      <c r="A493" s="7" t="str">
        <f>HYPERLINK("http://lifeome.com/advanced_search_result.php?keywords=E12013C-96&amp;search_in_products_model=1", "E12013C-96")</f>
        <v>E12013C-96</v>
      </c>
      <c r="B493" s="11" t="s">
        <v>488</v>
      </c>
      <c r="C493" s="8" t="s">
        <v>21</v>
      </c>
      <c r="D493" s="9">
        <v>545</v>
      </c>
      <c r="E493" s="1"/>
    </row>
    <row r="494" spans="1:5" ht="30">
      <c r="A494" s="7" t="str">
        <f>HYPERLINK("http://lifeome.com/advanced_search_result.php?keywords=E12810r-96&amp;search_in_products_model=1", "E12810r-96")</f>
        <v>E12810r-96</v>
      </c>
      <c r="B494" s="11" t="s">
        <v>489</v>
      </c>
      <c r="C494" s="8" t="s">
        <v>344</v>
      </c>
      <c r="D494" s="9">
        <v>595</v>
      </c>
      <c r="E494" s="1"/>
    </row>
    <row r="495" spans="1:5" ht="30">
      <c r="A495" s="7" t="str">
        <f>HYPERLINK("http://lifeome.com/advanced_search_result.php?keywords=E13330h-96&amp;search_in_products_model=1", "E13330h-96")</f>
        <v>E13330h-96</v>
      </c>
      <c r="B495" s="11" t="s">
        <v>490</v>
      </c>
      <c r="C495" s="8" t="s">
        <v>341</v>
      </c>
      <c r="D495" s="9">
        <v>595</v>
      </c>
      <c r="E495" s="1"/>
    </row>
    <row r="496" spans="1:5" ht="30">
      <c r="A496" s="7" t="str">
        <f>HYPERLINK("http://lifeome.com/advanced_search_result.php?keywords=E13342r-96&amp;search_in_products_model=1", "E13342r-96")</f>
        <v>E13342r-96</v>
      </c>
      <c r="B496" s="11" t="s">
        <v>491</v>
      </c>
      <c r="C496" s="8" t="s">
        <v>344</v>
      </c>
      <c r="D496" s="9">
        <v>595</v>
      </c>
      <c r="E496" s="1"/>
    </row>
    <row r="497" spans="1:5" ht="30">
      <c r="A497" s="7" t="str">
        <f>HYPERLINK("http://lifeome.com/advanced_search_result.php?keywords=E13697m-96&amp;search_in_products_model=1", "E13697m-96")</f>
        <v>E13697m-96</v>
      </c>
      <c r="B497" s="11" t="s">
        <v>492</v>
      </c>
      <c r="C497" s="8" t="s">
        <v>52</v>
      </c>
      <c r="D497" s="9">
        <v>595</v>
      </c>
      <c r="E497" s="1"/>
    </row>
    <row r="498" spans="1:5" ht="30">
      <c r="A498" s="7" t="str">
        <f>HYPERLINK("http://lifeome.com/advanced_search_result.php?keywords=E13765h-96&amp;search_in_products_model=1", "E13765h-96")</f>
        <v>E13765h-96</v>
      </c>
      <c r="B498" s="11" t="s">
        <v>493</v>
      </c>
      <c r="C498" s="8" t="s">
        <v>341</v>
      </c>
      <c r="D498" s="9">
        <v>595</v>
      </c>
      <c r="E498" s="1"/>
    </row>
    <row r="499" spans="1:5">
      <c r="A499" s="7" t="str">
        <f>HYPERLINK("http://lifeome.com/advanced_search_result.php?keywords=E14233h-96&amp;search_in_products_model=1", "E14233h-96")</f>
        <v>E14233h-96</v>
      </c>
      <c r="B499" s="11" t="s">
        <v>494</v>
      </c>
      <c r="C499" s="8" t="s">
        <v>341</v>
      </c>
      <c r="D499" s="9">
        <v>595</v>
      </c>
      <c r="E499" s="1"/>
    </row>
    <row r="500" spans="1:5" ht="30">
      <c r="A500" s="7" t="str">
        <f>HYPERLINK("http://lifeome.com/advanced_search_result.php?keywords=E15883h-96&amp;search_in_products_model=1", "E15883h-96")</f>
        <v>E15883h-96</v>
      </c>
      <c r="B500" s="11" t="s">
        <v>495</v>
      </c>
      <c r="C500" s="8" t="s">
        <v>341</v>
      </c>
      <c r="D500" s="9">
        <v>595</v>
      </c>
      <c r="E500" s="1"/>
    </row>
    <row r="501" spans="1:5" ht="30">
      <c r="A501" s="7" t="str">
        <f>HYPERLINK("http://lifeome.com/advanced_search_result.php?keywords=E15906h-96&amp;search_in_products_model=1", "E15906h-96")</f>
        <v>E15906h-96</v>
      </c>
      <c r="B501" s="11" t="s">
        <v>496</v>
      </c>
      <c r="C501" s="8" t="s">
        <v>341</v>
      </c>
      <c r="D501" s="9">
        <v>595</v>
      </c>
      <c r="E501" s="1"/>
    </row>
    <row r="502" spans="1:5" ht="30">
      <c r="A502" s="7" t="str">
        <f>HYPERLINK("http://lifeome.com/advanced_search_result.php?keywords=E15907h-96&amp;search_in_products_model=1", "E15907h-96")</f>
        <v>E15907h-96</v>
      </c>
      <c r="B502" s="11" t="s">
        <v>593</v>
      </c>
      <c r="C502" s="8" t="s">
        <v>341</v>
      </c>
      <c r="D502" s="9">
        <v>595</v>
      </c>
      <c r="E502" s="1"/>
    </row>
    <row r="503" spans="1:5" ht="30">
      <c r="A503" s="7" t="str">
        <f>HYPERLINK("http://lifeome.com/advanced_search_result.php?keywords=E17348h-96&amp;search_in_products_model=1", "E17348h-96")</f>
        <v>E17348h-96</v>
      </c>
      <c r="B503" s="11" t="s">
        <v>497</v>
      </c>
      <c r="C503" s="8" t="s">
        <v>341</v>
      </c>
      <c r="D503" s="9">
        <v>595</v>
      </c>
      <c r="E503" s="1"/>
    </row>
    <row r="504" spans="1:5" ht="30">
      <c r="A504" s="7" t="str">
        <f>HYPERLINK("http://lifeome.com/advanced_search_result.php?keywords=E17349h-96&amp;search_in_products_model=1", "E17349h-96")</f>
        <v>E17349h-96</v>
      </c>
      <c r="B504" s="11" t="s">
        <v>498</v>
      </c>
      <c r="C504" s="8" t="s">
        <v>341</v>
      </c>
      <c r="D504" s="9">
        <v>595</v>
      </c>
      <c r="E504" s="1"/>
    </row>
    <row r="505" spans="1:5">
      <c r="A505" s="7" t="str">
        <f>HYPERLINK("http://lifeome.com/advanced_search_result.php?keywords=E17640m-96&amp;search_in_products_model=1", "E17640m-96")</f>
        <v>E17640m-96</v>
      </c>
      <c r="B505" s="11" t="s">
        <v>594</v>
      </c>
      <c r="C505" s="8" t="s">
        <v>52</v>
      </c>
      <c r="D505" s="9">
        <v>595</v>
      </c>
      <c r="E505" s="1"/>
    </row>
    <row r="506" spans="1:5" ht="30">
      <c r="A506" s="7" t="str">
        <f>HYPERLINK("http://lifeome.com/advanced_search_result.php?keywords=E18032c-96&amp;search_in_products_model=1", "E18032c-96")</f>
        <v>E18032c-96</v>
      </c>
      <c r="B506" s="11" t="s">
        <v>499</v>
      </c>
      <c r="C506" s="8" t="s">
        <v>351</v>
      </c>
      <c r="D506" s="9">
        <v>595</v>
      </c>
      <c r="E506" s="1"/>
    </row>
    <row r="507" spans="1:5" ht="30">
      <c r="A507" s="7" t="str">
        <f>HYPERLINK("http://lifeome.com/advanced_search_result.php?keywords=EL001654RB-96&amp;search_in_products_model=1", "EL001654RB-96")</f>
        <v>EL001654RB-96</v>
      </c>
      <c r="B507" s="11" t="s">
        <v>500</v>
      </c>
      <c r="C507" s="8" t="s">
        <v>381</v>
      </c>
      <c r="D507" s="9">
        <v>595</v>
      </c>
      <c r="E507" s="1"/>
    </row>
    <row r="508" spans="1:5" ht="30">
      <c r="A508" s="7" t="str">
        <f>HYPERLINK("http://lifeome.com/advanced_search_result.php?keywords=EQ027186HU-96&amp;search_in_products_model=1", "EQ027186HU-96")</f>
        <v>EQ027186HU-96</v>
      </c>
      <c r="B508" s="11" t="s">
        <v>501</v>
      </c>
      <c r="C508" s="8" t="s">
        <v>341</v>
      </c>
      <c r="D508" s="9">
        <v>595</v>
      </c>
      <c r="E508" s="1"/>
    </row>
    <row r="509" spans="1:5" ht="30">
      <c r="A509" s="7" t="str">
        <f>HYPERLINK("http://lifeome.com/advanced_search_result.php?keywords=EQ027247HU-96&amp;search_in_products_model=1", "EQ027247HU-96")</f>
        <v>EQ027247HU-96</v>
      </c>
      <c r="B509" s="11" t="s">
        <v>502</v>
      </c>
      <c r="C509" s="8" t="s">
        <v>341</v>
      </c>
      <c r="D509" s="9">
        <v>595</v>
      </c>
      <c r="E509" s="1"/>
    </row>
    <row r="510" spans="1:5" ht="30">
      <c r="A510" s="7" t="str">
        <f>HYPERLINK("http://lifeome.com/advanced_search_result.php?keywords=EQ027277GU-96&amp;search_in_products_model=1", "EQ027277GU-96")</f>
        <v>EQ027277GU-96</v>
      </c>
      <c r="B510" s="11" t="s">
        <v>503</v>
      </c>
      <c r="C510" s="8" t="s">
        <v>431</v>
      </c>
      <c r="D510" s="9">
        <v>595</v>
      </c>
      <c r="E510" s="1"/>
    </row>
    <row r="511" spans="1:5" ht="30">
      <c r="A511" s="7" t="str">
        <f>HYPERLINK("http://lifeome.com/advanced_search_result.php?keywords=EQ027277MK -96&amp;search_in_products_model=1", "EQ027277MK -96")</f>
        <v>EQ027277MK -96</v>
      </c>
      <c r="B511" s="11" t="s">
        <v>504</v>
      </c>
      <c r="C511" s="8" t="s">
        <v>49</v>
      </c>
      <c r="D511" s="9">
        <v>595</v>
      </c>
      <c r="E511" s="1"/>
    </row>
    <row r="512" spans="1:5" ht="30">
      <c r="A512" s="7" t="str">
        <f>HYPERLINK("http://lifeome.com/advanced_search_result.php?keywords=EQ027277PI-96&amp;search_in_products_model=1", "EQ027277PI-96")</f>
        <v>EQ027277PI-96</v>
      </c>
      <c r="B512" s="11" t="s">
        <v>505</v>
      </c>
      <c r="C512" s="8" t="s">
        <v>366</v>
      </c>
      <c r="D512" s="9">
        <v>595</v>
      </c>
      <c r="E512" s="1"/>
    </row>
    <row r="513" spans="1:5" ht="30">
      <c r="A513" s="7" t="str">
        <f>HYPERLINK("http://lifeome.com/advanced_search_result.php?keywords=EQ027332HU-96&amp;search_in_products_model=1", "EQ027332HU-96")</f>
        <v>EQ027332HU-96</v>
      </c>
      <c r="B513" s="11" t="s">
        <v>506</v>
      </c>
      <c r="C513" s="8" t="s">
        <v>341</v>
      </c>
      <c r="D513" s="9">
        <v>595</v>
      </c>
      <c r="E513" s="1"/>
    </row>
    <row r="514" spans="1:5" ht="30">
      <c r="A514" s="7" t="str">
        <f>HYPERLINK("http://lifeome.com/advanced_search_result.php?keywords=EQ027333HU-96&amp;search_in_products_model=1", "EQ027333HU-96")</f>
        <v>EQ027333HU-96</v>
      </c>
      <c r="B514" s="11" t="s">
        <v>507</v>
      </c>
      <c r="C514" s="8" t="s">
        <v>341</v>
      </c>
      <c r="D514" s="9">
        <v>595</v>
      </c>
      <c r="E514" s="1"/>
    </row>
    <row r="515" spans="1:5" ht="30">
      <c r="A515" s="7" t="str">
        <f>HYPERLINK("http://lifeome.com/advanced_search_result.php?keywords=EQ027334HU-96&amp;search_in_products_model=1", "EQ027334HU-96")</f>
        <v>EQ027334HU-96</v>
      </c>
      <c r="B515" s="11" t="s">
        <v>508</v>
      </c>
      <c r="C515" s="8" t="s">
        <v>341</v>
      </c>
      <c r="D515" s="9">
        <v>595</v>
      </c>
      <c r="E515" s="1"/>
    </row>
    <row r="516" spans="1:5" ht="30">
      <c r="A516" s="7" t="str">
        <f>HYPERLINK("http://lifeome.com/advanced_search_result.php?keywords=EQ027335HU-96&amp;search_in_products_model=1", "EQ027335HU-96")</f>
        <v>EQ027335HU-96</v>
      </c>
      <c r="B516" s="11" t="s">
        <v>509</v>
      </c>
      <c r="C516" s="8" t="s">
        <v>341</v>
      </c>
      <c r="D516" s="9">
        <v>595</v>
      </c>
      <c r="E516" s="1"/>
    </row>
    <row r="517" spans="1:5" ht="30">
      <c r="A517" s="7" t="str">
        <f>HYPERLINK("http://lifeome.com/advanced_search_result.php?keywords=EQ027476HU-96&amp;search_in_products_model=1", "EQ027476HU-96")</f>
        <v>EQ027476HU-96</v>
      </c>
      <c r="B517" s="11" t="s">
        <v>595</v>
      </c>
      <c r="C517" s="8" t="s">
        <v>341</v>
      </c>
      <c r="D517" s="9">
        <v>595</v>
      </c>
      <c r="E517" s="1"/>
    </row>
    <row r="518" spans="1:5" ht="30">
      <c r="A518" s="7" t="str">
        <f>HYPERLINK("http://lifeome.com/advanced_search_result.php?keywords=EQ027477HU-96&amp;search_in_products_model=1", "EQ027477HU-96")</f>
        <v>EQ027477HU-96</v>
      </c>
      <c r="B518" s="11" t="s">
        <v>510</v>
      </c>
      <c r="C518" s="8" t="s">
        <v>341</v>
      </c>
      <c r="D518" s="9">
        <v>595</v>
      </c>
      <c r="E518" s="1"/>
    </row>
    <row r="519" spans="1:5">
      <c r="A519" s="7" t="str">
        <f>HYPERLINK("http://lifeome.com/advanced_search_result.php?keywords=EQ027510HO-96&amp;search_in_products_model=1", "EQ027510HO-96")</f>
        <v>EQ027510HO-96</v>
      </c>
      <c r="B519" s="11" t="s">
        <v>511</v>
      </c>
      <c r="C519" s="8" t="s">
        <v>45</v>
      </c>
      <c r="D519" s="9">
        <v>595</v>
      </c>
      <c r="E519" s="1"/>
    </row>
    <row r="520" spans="1:5">
      <c r="A520" s="7" t="str">
        <f>HYPERLINK("http://lifeome.com/advanced_search_result.php?keywords=EQ027510MK -96&amp;search_in_products_model=1", "EQ027510MK -96")</f>
        <v>EQ027510MK -96</v>
      </c>
      <c r="B520" s="11" t="s">
        <v>512</v>
      </c>
      <c r="C520" s="8" t="s">
        <v>49</v>
      </c>
      <c r="D520" s="9">
        <v>595</v>
      </c>
      <c r="E520" s="1"/>
    </row>
    <row r="521" spans="1:5">
      <c r="A521" s="7" t="str">
        <f>HYPERLINK("http://lifeome.com/advanced_search_result.php?keywords=EQ027510SH -96&amp;search_in_products_model=1", "EQ027510SH -96")</f>
        <v>EQ027510SH -96</v>
      </c>
      <c r="B521" s="11" t="s">
        <v>513</v>
      </c>
      <c r="C521" s="8" t="s">
        <v>452</v>
      </c>
      <c r="D521" s="9">
        <v>595</v>
      </c>
      <c r="E521" s="1"/>
    </row>
    <row r="522" spans="1:5">
      <c r="A522" s="7" t="str">
        <f>HYPERLINK("http://lifeome.com/advanced_search_result.php?keywords=EQ027512GU-96&amp;search_in_products_model=1", "EQ027512GU-96")</f>
        <v>EQ027512GU-96</v>
      </c>
      <c r="B522" s="11" t="s">
        <v>514</v>
      </c>
      <c r="C522" s="8" t="s">
        <v>431</v>
      </c>
      <c r="D522" s="9">
        <v>595</v>
      </c>
      <c r="E522" s="1"/>
    </row>
    <row r="523" spans="1:5">
      <c r="A523" s="7" t="str">
        <f>HYPERLINK("http://lifeome.com/advanced_search_result.php?keywords=EQ027512HO-96&amp;search_in_products_model=1", "EQ027512HO-96")</f>
        <v>EQ027512HO-96</v>
      </c>
      <c r="B523" s="11" t="s">
        <v>515</v>
      </c>
      <c r="C523" s="8" t="s">
        <v>45</v>
      </c>
      <c r="D523" s="9">
        <v>595</v>
      </c>
      <c r="E523" s="1"/>
    </row>
    <row r="524" spans="1:5" ht="30">
      <c r="A524" s="7" t="str">
        <f>HYPERLINK("http://lifeome.com/advanced_search_result.php?keywords=EQ027565HU-96&amp;search_in_products_model=1", "EQ027565HU-96")</f>
        <v>EQ027565HU-96</v>
      </c>
      <c r="B524" s="11" t="s">
        <v>596</v>
      </c>
      <c r="C524" s="8" t="s">
        <v>341</v>
      </c>
      <c r="D524" s="9">
        <v>595</v>
      </c>
      <c r="E524" s="1"/>
    </row>
    <row r="525" spans="1:5" ht="30">
      <c r="A525" s="7" t="str">
        <f>HYPERLINK("http://lifeome.com/advanced_search_result.php?keywords=EQ027567HU-96&amp;search_in_products_model=1", "EQ027567HU-96")</f>
        <v>EQ027567HU-96</v>
      </c>
      <c r="B525" s="11" t="s">
        <v>516</v>
      </c>
      <c r="C525" s="8" t="s">
        <v>341</v>
      </c>
      <c r="D525" s="9">
        <v>595</v>
      </c>
      <c r="E525" s="1"/>
    </row>
    <row r="526" spans="1:5" ht="30">
      <c r="A526" s="7" t="str">
        <f>HYPERLINK("http://lifeome.com/advanced_search_result.php?keywords=EQ027593HU-96&amp;search_in_products_model=1", "EQ027593HU-96")</f>
        <v>EQ027593HU-96</v>
      </c>
      <c r="B526" s="11" t="s">
        <v>517</v>
      </c>
      <c r="C526" s="8" t="s">
        <v>341</v>
      </c>
      <c r="D526" s="9">
        <v>595</v>
      </c>
      <c r="E526" s="1"/>
    </row>
    <row r="527" spans="1:5" ht="30">
      <c r="A527" s="7" t="str">
        <f>HYPERLINK("http://lifeome.com/advanced_search_result.php?keywords=EQ027650BO-96&amp;search_in_products_model=1", "EQ027650BO-96")</f>
        <v>EQ027650BO-96</v>
      </c>
      <c r="B527" s="11" t="s">
        <v>518</v>
      </c>
      <c r="C527" s="8" t="s">
        <v>519</v>
      </c>
      <c r="D527" s="9">
        <v>595</v>
      </c>
      <c r="E527" s="1"/>
    </row>
    <row r="528" spans="1:5">
      <c r="A528" s="7" t="str">
        <f>HYPERLINK("http://lifeome.com/advanced_search_result.php?keywords=EQ027718BO-96&amp;search_in_products_model=1", "EQ027718BO-96")</f>
        <v>EQ027718BO-96</v>
      </c>
      <c r="B528" s="11" t="s">
        <v>520</v>
      </c>
      <c r="C528" s="8" t="s">
        <v>399</v>
      </c>
      <c r="D528" s="9">
        <v>595</v>
      </c>
      <c r="E528" s="1"/>
    </row>
    <row r="529" spans="1:5">
      <c r="A529" s="7" t="str">
        <f>HYPERLINK("http://lifeome.com/advanced_search_result.php?keywords=EQ027718GO-96&amp;search_in_products_model=1", "EQ027718GO-96")</f>
        <v>EQ027718GO-96</v>
      </c>
      <c r="B529" s="11" t="s">
        <v>521</v>
      </c>
      <c r="C529" s="8" t="s">
        <v>429</v>
      </c>
      <c r="D529" s="9">
        <v>595</v>
      </c>
      <c r="E529" s="1"/>
    </row>
    <row r="530" spans="1:5">
      <c r="A530" s="7" t="str">
        <f>HYPERLINK("http://lifeome.com/advanced_search_result.php?keywords=EQ027718HO-96&amp;search_in_products_model=1", "EQ027718HO-96")</f>
        <v>EQ027718HO-96</v>
      </c>
      <c r="B530" s="11" t="s">
        <v>522</v>
      </c>
      <c r="C530" s="8" t="s">
        <v>45</v>
      </c>
      <c r="D530" s="9">
        <v>595</v>
      </c>
      <c r="E530" s="1"/>
    </row>
    <row r="531" spans="1:5">
      <c r="A531" s="7" t="str">
        <f>HYPERLINK("http://lifeome.com/advanced_search_result.php?keywords=EQ027718PI-96&amp;search_in_products_model=1", "EQ027718PI-96")</f>
        <v>EQ027718PI-96</v>
      </c>
      <c r="B531" s="11" t="s">
        <v>523</v>
      </c>
      <c r="C531" s="8" t="s">
        <v>366</v>
      </c>
      <c r="D531" s="9">
        <v>595</v>
      </c>
      <c r="E531" s="1"/>
    </row>
    <row r="532" spans="1:5">
      <c r="A532" s="7" t="str">
        <f>HYPERLINK("http://lifeome.com/advanced_search_result.php?keywords=EQ027718SH-96&amp;search_in_products_model=1", "EQ027718SH-96")</f>
        <v>EQ027718SH-96</v>
      </c>
      <c r="B532" s="11" t="s">
        <v>524</v>
      </c>
      <c r="C532" s="8" t="s">
        <v>452</v>
      </c>
      <c r="D532" s="9">
        <v>595</v>
      </c>
      <c r="E532" s="1"/>
    </row>
    <row r="533" spans="1:5" ht="30">
      <c r="A533" s="7" t="str">
        <f>HYPERLINK("http://lifeome.com/advanced_search_result.php?keywords=EQ027772HU -96&amp;search_in_products_model=1", "EQ027772HU -96")</f>
        <v>EQ027772HU -96</v>
      </c>
      <c r="B533" s="11" t="s">
        <v>597</v>
      </c>
      <c r="C533" s="8" t="s">
        <v>341</v>
      </c>
      <c r="D533" s="9">
        <v>595</v>
      </c>
      <c r="E533" s="1"/>
    </row>
    <row r="534" spans="1:5" ht="30">
      <c r="A534" s="7" t="str">
        <f>HYPERLINK("http://lifeome.com/advanced_search_result.php?keywords=EQ027774HU-96&amp;search_in_products_model=1", "EQ027774HU-96")</f>
        <v>EQ027774HU-96</v>
      </c>
      <c r="B534" s="11" t="s">
        <v>598</v>
      </c>
      <c r="C534" s="8" t="s">
        <v>341</v>
      </c>
      <c r="D534" s="9">
        <v>595</v>
      </c>
      <c r="E534" s="1"/>
    </row>
    <row r="535" spans="1:5">
      <c r="A535" s="7" t="str">
        <f>HYPERLINK("http://lifeome.com/advanced_search_result.php?keywords=EQ027831BO-96&amp;search_in_products_model=1", "EQ027831BO-96")</f>
        <v>EQ027831BO-96</v>
      </c>
      <c r="B535" s="11" t="s">
        <v>599</v>
      </c>
      <c r="C535" s="8" t="s">
        <v>399</v>
      </c>
      <c r="D535" s="9">
        <v>595</v>
      </c>
      <c r="E535" s="1"/>
    </row>
    <row r="536" spans="1:5">
      <c r="A536" s="7" t="str">
        <f>HYPERLINK("http://lifeome.com/advanced_search_result.php?keywords=EQ027831HO-96&amp;search_in_products_model=1", "EQ027831HO-96")</f>
        <v>EQ027831HO-96</v>
      </c>
      <c r="B536" s="11" t="s">
        <v>600</v>
      </c>
      <c r="C536" s="8" t="s">
        <v>45</v>
      </c>
      <c r="D536" s="9">
        <v>595</v>
      </c>
      <c r="E536" s="1"/>
    </row>
    <row r="537" spans="1:5">
      <c r="A537" s="7" t="str">
        <f>HYPERLINK("http://lifeome.com/advanced_search_result.php?keywords=EQ027953GU-96&amp;search_in_products_model=1", "EQ027953GU-96")</f>
        <v>EQ027953GU-96</v>
      </c>
      <c r="B537" s="11" t="s">
        <v>525</v>
      </c>
      <c r="C537" s="8" t="s">
        <v>431</v>
      </c>
      <c r="D537" s="9">
        <v>595</v>
      </c>
      <c r="E537" s="1"/>
    </row>
    <row r="538" spans="1:5">
      <c r="A538" s="7" t="str">
        <f>HYPERLINK("http://lifeome.com/advanced_search_result.php?keywords=EQ027953HO-96&amp;search_in_products_model=1", "EQ027953HO-96")</f>
        <v>EQ027953HO-96</v>
      </c>
      <c r="B538" s="11" t="s">
        <v>526</v>
      </c>
      <c r="C538" s="8" t="s">
        <v>45</v>
      </c>
      <c r="D538" s="9">
        <v>595</v>
      </c>
      <c r="E538" s="1"/>
    </row>
    <row r="539" spans="1:5">
      <c r="A539" s="7" t="str">
        <f>HYPERLINK("http://lifeome.com/advanced_search_result.php?keywords=EQ028156GU-96&amp;search_in_products_model=1", "EQ028156GU-96")</f>
        <v>EQ028156GU-96</v>
      </c>
      <c r="B539" s="11" t="s">
        <v>527</v>
      </c>
      <c r="C539" s="8" t="s">
        <v>431</v>
      </c>
      <c r="D539" s="9">
        <v>595</v>
      </c>
      <c r="E539" s="1"/>
    </row>
    <row r="540" spans="1:5" ht="30">
      <c r="A540" s="7" t="str">
        <f>HYPERLINK("http://lifeome.com/advanced_search_result.php?keywords=EQ028159HU-96&amp;search_in_products_model=1", "EQ028159HU-96")</f>
        <v>EQ028159HU-96</v>
      </c>
      <c r="B540" s="11" t="s">
        <v>528</v>
      </c>
      <c r="C540" s="8" t="s">
        <v>341</v>
      </c>
      <c r="D540" s="9">
        <v>595</v>
      </c>
      <c r="E540" s="1"/>
    </row>
    <row r="541" spans="1:5" ht="30">
      <c r="A541" s="7" t="str">
        <f>HYPERLINK("http://lifeome.com/advanced_search_result.php?keywords=EQ028160HU-96&amp;search_in_products_model=1", "EQ028160HU-96")</f>
        <v>EQ028160HU-96</v>
      </c>
      <c r="B541" s="11" t="s">
        <v>529</v>
      </c>
      <c r="C541" s="8" t="s">
        <v>341</v>
      </c>
      <c r="D541" s="9">
        <v>595</v>
      </c>
      <c r="E541" s="1"/>
    </row>
    <row r="542" spans="1:5" ht="30">
      <c r="A542" s="7" t="str">
        <f>HYPERLINK("http://lifeome.com/advanced_search_result.php?keywords=EQ028161HU-96&amp;search_in_products_model=1", "EQ028161HU-96")</f>
        <v>EQ028161HU-96</v>
      </c>
      <c r="B542" s="11" t="s">
        <v>530</v>
      </c>
      <c r="C542" s="8" t="s">
        <v>341</v>
      </c>
      <c r="D542" s="9">
        <v>595</v>
      </c>
      <c r="E542" s="1"/>
    </row>
    <row r="543" spans="1:5" ht="30">
      <c r="A543" s="7" t="str">
        <f>HYPERLINK("http://lifeome.com/advanced_search_result.php?keywords=EQ028162HU-96&amp;search_in_products_model=1", "EQ028162HU-96")</f>
        <v>EQ028162HU-96</v>
      </c>
      <c r="B543" s="11" t="s">
        <v>531</v>
      </c>
      <c r="C543" s="8" t="s">
        <v>341</v>
      </c>
      <c r="D543" s="9">
        <v>595</v>
      </c>
      <c r="E543" s="1"/>
    </row>
    <row r="544" spans="1:5" ht="30">
      <c r="A544" s="7" t="str">
        <f>HYPERLINK("http://lifeome.com/advanced_search_result.php?keywords=EQ028163HU-96&amp;search_in_products_model=1", "EQ028163HU-96")</f>
        <v>EQ028163HU-96</v>
      </c>
      <c r="B544" s="11" t="s">
        <v>532</v>
      </c>
      <c r="C544" s="8" t="s">
        <v>341</v>
      </c>
      <c r="D544" s="9">
        <v>595</v>
      </c>
      <c r="E544" s="1"/>
    </row>
    <row r="545" spans="1:5" ht="30">
      <c r="A545" s="7" t="str">
        <f>HYPERLINK("http://lifeome.com/advanced_search_result.php?keywords=EQ028164HU-96&amp;search_in_products_model=1", "EQ028164HU-96")</f>
        <v>EQ028164HU-96</v>
      </c>
      <c r="B545" s="11" t="s">
        <v>533</v>
      </c>
      <c r="C545" s="8" t="s">
        <v>341</v>
      </c>
      <c r="D545" s="9">
        <v>595</v>
      </c>
      <c r="E545" s="1"/>
    </row>
    <row r="546" spans="1:5" ht="30">
      <c r="A546" s="7" t="str">
        <f>HYPERLINK("http://lifeome.com/advanced_search_result.php?keywords=EQ028165HU-96&amp;search_in_products_model=1", "EQ028165HU-96")</f>
        <v>EQ028165HU-96</v>
      </c>
      <c r="B546" s="11" t="s">
        <v>534</v>
      </c>
      <c r="C546" s="8" t="s">
        <v>341</v>
      </c>
      <c r="D546" s="9">
        <v>595</v>
      </c>
      <c r="E546" s="1"/>
    </row>
    <row r="547" spans="1:5" ht="30">
      <c r="A547" s="7" t="str">
        <f>HYPERLINK("http://lifeome.com/advanced_search_result.php?keywords=EQ028166HU-96&amp;search_in_products_model=1", "EQ028166HU-96")</f>
        <v>EQ028166HU-96</v>
      </c>
      <c r="B547" s="11" t="s">
        <v>535</v>
      </c>
      <c r="C547" s="8" t="s">
        <v>341</v>
      </c>
      <c r="D547" s="9">
        <v>595</v>
      </c>
      <c r="E547" s="1"/>
    </row>
    <row r="548" spans="1:5" ht="30">
      <c r="A548" s="7" t="str">
        <f>HYPERLINK("http://lifeome.com/advanced_search_result.php?keywords=EQ028167HU-96&amp;search_in_products_model=1", "EQ028167HU-96")</f>
        <v>EQ028167HU-96</v>
      </c>
      <c r="B548" s="11" t="s">
        <v>536</v>
      </c>
      <c r="C548" s="8" t="s">
        <v>341</v>
      </c>
      <c r="D548" s="9">
        <v>595</v>
      </c>
      <c r="E548" s="1"/>
    </row>
    <row r="549" spans="1:5" ht="30">
      <c r="A549" s="7" t="str">
        <f>HYPERLINK("http://lifeome.com/advanced_search_result.php?keywords=EQ028168HU-96&amp;search_in_products_model=1", "EQ028168HU-96")</f>
        <v>EQ028168HU-96</v>
      </c>
      <c r="B549" s="11" t="s">
        <v>537</v>
      </c>
      <c r="C549" s="8" t="s">
        <v>341</v>
      </c>
      <c r="D549" s="9">
        <v>595</v>
      </c>
      <c r="E549" s="1"/>
    </row>
    <row r="550" spans="1:5" ht="30">
      <c r="A550" s="7" t="str">
        <f>HYPERLINK("http://lifeome.com/advanced_search_result.php?keywords=EQ028174HU-96&amp;search_in_products_model=1", "EQ028174HU-96")</f>
        <v>EQ028174HU-96</v>
      </c>
      <c r="B550" s="11" t="s">
        <v>538</v>
      </c>
      <c r="C550" s="8" t="s">
        <v>341</v>
      </c>
      <c r="D550" s="9">
        <v>595</v>
      </c>
      <c r="E550" s="1"/>
    </row>
    <row r="551" spans="1:5" ht="30">
      <c r="A551" s="7" t="str">
        <f>HYPERLINK("http://lifeome.com/advanced_search_result.php?keywords=EQ028175HU-96&amp;search_in_products_model=1", "EQ028175HU-96")</f>
        <v>EQ028175HU-96</v>
      </c>
      <c r="B551" s="11" t="s">
        <v>539</v>
      </c>
      <c r="C551" s="8" t="s">
        <v>341</v>
      </c>
      <c r="D551" s="9">
        <v>595</v>
      </c>
      <c r="E551" s="1"/>
    </row>
    <row r="552" spans="1:5" ht="30">
      <c r="A552" s="7" t="str">
        <f>HYPERLINK("http://lifeome.com/advanced_search_result.php?keywords=EQ1027760HU-96&amp;search_in_products_model=1", "EQ1027760HU-96")</f>
        <v>EQ1027760HU-96</v>
      </c>
      <c r="B552" s="11" t="s">
        <v>540</v>
      </c>
      <c r="C552" s="8" t="s">
        <v>341</v>
      </c>
      <c r="D552" s="9">
        <v>595</v>
      </c>
      <c r="E552" s="1"/>
    </row>
    <row r="553" spans="1:5" ht="30">
      <c r="A553" s="7" t="str">
        <f>HYPERLINK("http://lifeome.com/advanced_search_result.php?keywords=EQF027510BO-96&amp;search_in_products_model=1", "EQF027510BO-96")</f>
        <v>EQF027510BO-96</v>
      </c>
      <c r="B553" s="11" t="s">
        <v>541</v>
      </c>
      <c r="C553" s="8" t="s">
        <v>399</v>
      </c>
      <c r="D553" s="9">
        <v>495</v>
      </c>
      <c r="E553" s="1"/>
    </row>
    <row r="554" spans="1:5" ht="30">
      <c r="A554" s="7" t="str">
        <f>HYPERLINK("http://lifeome.com/advanced_search_result.php?keywords=EQF027510CH-96&amp;search_in_products_model=1", "EQF027510CH-96")</f>
        <v>EQF027510CH-96</v>
      </c>
      <c r="B554" s="11" t="s">
        <v>542</v>
      </c>
      <c r="C554" s="8" t="s">
        <v>416</v>
      </c>
      <c r="D554" s="9">
        <v>495</v>
      </c>
      <c r="E554" s="1"/>
    </row>
    <row r="555" spans="1:5" ht="30">
      <c r="A555" s="7" t="str">
        <f>HYPERLINK("http://lifeome.com/advanced_search_result.php?keywords=EQF027510GO-96&amp;search_in_products_model=1", "EQF027510GO-96")</f>
        <v>EQF027510GO-96</v>
      </c>
      <c r="B555" s="11" t="s">
        <v>543</v>
      </c>
      <c r="C555" s="8" t="s">
        <v>429</v>
      </c>
      <c r="D555" s="9">
        <v>495</v>
      </c>
      <c r="E555" s="1"/>
    </row>
    <row r="556" spans="1:5" ht="30">
      <c r="A556" s="7" t="str">
        <f>HYPERLINK("http://lifeome.com/advanced_search_result.php?keywords=EQF027510GU-96&amp;search_in_products_model=1", "EQF027510GU-96")</f>
        <v>EQF027510GU-96</v>
      </c>
      <c r="B556" s="11" t="s">
        <v>544</v>
      </c>
      <c r="C556" s="8" t="s">
        <v>431</v>
      </c>
      <c r="D556" s="9">
        <v>495</v>
      </c>
      <c r="E556" s="1"/>
    </row>
    <row r="557" spans="1:5" ht="30">
      <c r="A557" s="7" t="str">
        <f>HYPERLINK("http://lifeome.com/advanced_search_result.php?keywords=EQF027510HO-96&amp;search_in_products_model=1", "EQF027510HO-96")</f>
        <v>EQF027510HO-96</v>
      </c>
      <c r="B557" s="11" t="s">
        <v>545</v>
      </c>
      <c r="C557" s="8" t="s">
        <v>45</v>
      </c>
      <c r="D557" s="9">
        <v>495</v>
      </c>
      <c r="E557" s="1"/>
    </row>
    <row r="558" spans="1:5" ht="30">
      <c r="A558" s="7" t="str">
        <f>HYPERLINK("http://lifeome.com/advanced_search_result.php?keywords=EQF027510RB-96&amp;search_in_products_model=1", "EQF027510RB-96")</f>
        <v>EQF027510RB-96</v>
      </c>
      <c r="B558" s="11" t="s">
        <v>546</v>
      </c>
      <c r="C558" s="8" t="s">
        <v>381</v>
      </c>
      <c r="D558" s="9">
        <v>495</v>
      </c>
      <c r="E558" s="1"/>
    </row>
    <row r="559" spans="1:5">
      <c r="A559" s="7" t="str">
        <f>HYPERLINK("http://lifeome.com/advanced_search_result.php?keywords=E05118h-96&amp;search_in_products_model=1", "E05118h-96")</f>
        <v>E05118h-96</v>
      </c>
      <c r="B559" s="11" t="s">
        <v>547</v>
      </c>
      <c r="C559" s="8" t="s">
        <v>341</v>
      </c>
      <c r="D559" s="9">
        <v>595</v>
      </c>
      <c r="E559" s="1"/>
    </row>
    <row r="560" spans="1:5">
      <c r="A560" s="1"/>
      <c r="B560" s="1"/>
      <c r="C560" s="1"/>
      <c r="D560" s="1"/>
      <c r="E560" s="1"/>
    </row>
    <row r="561" spans="1:5">
      <c r="A561" s="1"/>
      <c r="B561" s="1"/>
      <c r="C561" s="1"/>
      <c r="D561" s="1"/>
      <c r="E561" s="1"/>
    </row>
    <row r="562" spans="1:5">
      <c r="A562" s="1"/>
      <c r="B562" s="1"/>
      <c r="C562" s="1"/>
      <c r="D562" s="1"/>
      <c r="E562" s="1"/>
    </row>
    <row r="563" spans="1:5">
      <c r="A563" s="1"/>
      <c r="B563" s="1"/>
      <c r="C563" s="1"/>
      <c r="D563" s="1"/>
      <c r="E563" s="1"/>
    </row>
    <row r="564" spans="1:5">
      <c r="A564" s="1"/>
      <c r="B564" s="1"/>
      <c r="C564" s="1"/>
      <c r="D564" s="1"/>
      <c r="E564" s="1"/>
    </row>
    <row r="565" spans="1:5">
      <c r="A565" s="1"/>
      <c r="B565" s="1"/>
      <c r="C565" s="1"/>
      <c r="D565" s="1"/>
      <c r="E565" s="1"/>
    </row>
    <row r="566" spans="1:5">
      <c r="A566" s="1"/>
      <c r="B566" s="1"/>
      <c r="C566" s="1"/>
      <c r="D566" s="1"/>
      <c r="E566" s="1"/>
    </row>
    <row r="567" spans="1:5">
      <c r="A567" s="1"/>
      <c r="B567" s="1"/>
      <c r="C567" s="1"/>
      <c r="D567" s="1"/>
      <c r="E567" s="1"/>
    </row>
    <row r="568" spans="1:5">
      <c r="A568" s="1"/>
      <c r="B568" s="1"/>
      <c r="C568" s="1"/>
      <c r="D568" s="1"/>
      <c r="E568" s="1"/>
    </row>
    <row r="569" spans="1:5">
      <c r="A569" s="1"/>
      <c r="B569" s="1"/>
      <c r="C569" s="1"/>
      <c r="D569" s="1"/>
      <c r="E569" s="1"/>
    </row>
    <row r="570" spans="1:5">
      <c r="A570" s="1"/>
      <c r="B570" s="1"/>
      <c r="C570" s="1"/>
      <c r="D570" s="1"/>
      <c r="E570" s="1"/>
    </row>
    <row r="571" spans="1:5">
      <c r="A571" s="1"/>
      <c r="B571" s="1"/>
      <c r="C571" s="1"/>
      <c r="D571" s="1"/>
      <c r="E571" s="1"/>
    </row>
    <row r="572" spans="1:5">
      <c r="A572" s="1"/>
      <c r="B572" s="1"/>
      <c r="C572" s="1"/>
      <c r="D572" s="1"/>
      <c r="E572" s="1"/>
    </row>
    <row r="573" spans="1:5">
      <c r="A573" s="1"/>
      <c r="B573" s="1"/>
      <c r="C573" s="1"/>
      <c r="D573" s="1"/>
      <c r="E573" s="1"/>
    </row>
    <row r="574" spans="1:5">
      <c r="A574" s="1"/>
      <c r="B574" s="1"/>
      <c r="C574" s="1"/>
      <c r="D574" s="1"/>
      <c r="E574" s="1"/>
    </row>
    <row r="575" spans="1:5">
      <c r="A575" s="1"/>
      <c r="B575" s="1"/>
      <c r="C575" s="1"/>
      <c r="D575" s="1"/>
      <c r="E575" s="1"/>
    </row>
    <row r="576" spans="1:5">
      <c r="A576" s="1"/>
      <c r="B576" s="1"/>
      <c r="C576" s="1"/>
      <c r="D576" s="1"/>
      <c r="E576" s="1"/>
    </row>
    <row r="577" spans="1:5">
      <c r="A577" s="1"/>
      <c r="B577" s="1"/>
      <c r="C577" s="1"/>
      <c r="D577" s="1"/>
      <c r="E577" s="1"/>
    </row>
    <row r="578" spans="1:5">
      <c r="A578" s="1"/>
      <c r="B578" s="1"/>
      <c r="C578" s="1"/>
      <c r="D578" s="1"/>
      <c r="E578" s="1"/>
    </row>
    <row r="579" spans="1:5">
      <c r="A579" s="1"/>
      <c r="B579" s="1"/>
      <c r="C579" s="1"/>
      <c r="D579" s="1"/>
      <c r="E579" s="1"/>
    </row>
    <row r="580" spans="1:5">
      <c r="A580" s="1"/>
      <c r="B580" s="1"/>
      <c r="C580" s="1"/>
      <c r="D580" s="1"/>
      <c r="E580" s="1"/>
    </row>
    <row r="581" spans="1:5">
      <c r="A581" s="1"/>
      <c r="B581" s="1"/>
      <c r="C581" s="1"/>
      <c r="D581" s="1"/>
      <c r="E581" s="1"/>
    </row>
    <row r="582" spans="1:5">
      <c r="A582" s="1"/>
      <c r="B582" s="1"/>
      <c r="C582" s="1"/>
      <c r="D582" s="1"/>
      <c r="E582" s="1"/>
    </row>
    <row r="583" spans="1:5">
      <c r="A583" s="1"/>
      <c r="B583" s="1"/>
      <c r="C583" s="1"/>
      <c r="D583" s="1"/>
      <c r="E583" s="1"/>
    </row>
    <row r="584" spans="1:5">
      <c r="A584" s="1"/>
      <c r="B584" s="1"/>
      <c r="C584" s="1"/>
      <c r="D584" s="1"/>
      <c r="E584" s="1"/>
    </row>
    <row r="585" spans="1:5">
      <c r="A585" s="1"/>
      <c r="B585" s="1"/>
      <c r="C585" s="1"/>
      <c r="D585" s="1"/>
      <c r="E585" s="1"/>
    </row>
    <row r="586" spans="1:5">
      <c r="A586" s="1"/>
      <c r="B586" s="1"/>
      <c r="C586" s="1"/>
      <c r="D586" s="1"/>
      <c r="E586" s="1"/>
    </row>
    <row r="587" spans="1:5">
      <c r="A587" s="1"/>
      <c r="B587" s="1"/>
      <c r="C587" s="1"/>
      <c r="D587" s="1"/>
      <c r="E587" s="1"/>
    </row>
    <row r="588" spans="1:5">
      <c r="A588" s="1"/>
      <c r="B588" s="1"/>
      <c r="C588" s="1"/>
      <c r="D588" s="1"/>
      <c r="E588" s="1"/>
    </row>
    <row r="589" spans="1:5">
      <c r="A589" s="1"/>
      <c r="B589" s="1"/>
      <c r="C589" s="1"/>
      <c r="D589" s="1"/>
      <c r="E589" s="1"/>
    </row>
    <row r="590" spans="1:5">
      <c r="A590" s="1"/>
      <c r="B590" s="1"/>
      <c r="C590" s="1"/>
      <c r="D590" s="1"/>
      <c r="E590" s="1"/>
    </row>
    <row r="591" spans="1:5">
      <c r="A591" s="1"/>
      <c r="B591" s="1"/>
      <c r="C591" s="1"/>
      <c r="D591" s="1"/>
      <c r="E591" s="1"/>
    </row>
    <row r="592" spans="1:5">
      <c r="A592" s="1"/>
      <c r="B592" s="1"/>
      <c r="C592" s="1"/>
      <c r="D592" s="1"/>
      <c r="E592" s="1"/>
    </row>
    <row r="593" spans="1:5">
      <c r="A593" s="1"/>
      <c r="B593" s="1"/>
      <c r="C593" s="1"/>
      <c r="D593" s="1"/>
      <c r="E593" s="1"/>
    </row>
    <row r="594" spans="1:5">
      <c r="A594" s="1"/>
      <c r="B594" s="1"/>
      <c r="C594" s="1"/>
      <c r="D594" s="1"/>
      <c r="E594" s="1"/>
    </row>
    <row r="595" spans="1:5">
      <c r="A595" s="1"/>
      <c r="B595" s="1"/>
      <c r="C595" s="1"/>
      <c r="D595" s="1"/>
      <c r="E595" s="1"/>
    </row>
    <row r="596" spans="1:5">
      <c r="A596" s="1"/>
      <c r="B596" s="1"/>
      <c r="C596" s="1"/>
      <c r="D596" s="1"/>
      <c r="E596" s="1"/>
    </row>
    <row r="597" spans="1:5">
      <c r="A597" s="1"/>
      <c r="B597" s="1"/>
      <c r="C597" s="1"/>
      <c r="D597" s="1"/>
      <c r="E597" s="1"/>
    </row>
    <row r="598" spans="1:5">
      <c r="A598" s="1"/>
      <c r="B598" s="1"/>
      <c r="C598" s="1"/>
      <c r="D598" s="1"/>
      <c r="E598" s="1"/>
    </row>
    <row r="599" spans="1:5">
      <c r="A599" s="1"/>
      <c r="B599" s="1"/>
      <c r="C599" s="1"/>
      <c r="D599" s="1"/>
      <c r="E599" s="1"/>
    </row>
    <row r="600" spans="1:5">
      <c r="A600" s="1"/>
      <c r="B600" s="1"/>
      <c r="C600" s="1"/>
      <c r="D600" s="1"/>
      <c r="E600" s="1"/>
    </row>
    <row r="601" spans="1:5" s="10" customFormat="1" hidden="1"/>
    <row r="602" spans="1:5" s="10" customFormat="1" hidden="1"/>
  </sheetData>
  <sheetProtection password="B1A0" sheet="1" objects="1" scenarios="1" formatRows="0"/>
  <mergeCells count="2">
    <mergeCell ref="A5:B5"/>
    <mergeCell ref="C3:E4"/>
  </mergeCells>
  <conditionalFormatting sqref="A6:E559">
    <cfRule type="expression" dxfId="0" priority="1">
      <formula>MOD(ROW(),2)=1</formula>
    </cfRule>
  </conditionalFormatting>
  <pageMargins left="0.7" right="0.7" top="0.75" bottom="0.75" header="0.3" footer="0.3"/>
  <pageSetup paperSize="9" orientation="portrait" horizontalDpi="200" verticalDpi="200" r:id="rId1"/>
  <headerFooter>
    <oddHeader>&amp;Corders@lifeome.com&amp;R&amp;9 1895 Avenida Del Oro, #6554
Oceanside, CA 92056</oddHeader>
    <oddFooter>&amp;Corders@lifeome.com&amp;RResearch Use Only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Finals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Lifeome BioLabs</dc:creator>
  <cp:lastModifiedBy>Lifeome BioLabs</cp:lastModifiedBy>
  <cp:lastPrinted>2014-03-28T03:32:44Z</cp:lastPrinted>
  <dcterms:created xsi:type="dcterms:W3CDTF">2014-03-28T03:14:54Z</dcterms:created>
  <dcterms:modified xsi:type="dcterms:W3CDTF">2014-03-28T04:34:05Z</dcterms:modified>
</cp:coreProperties>
</file>